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72" windowWidth="15336" windowHeight="8352"/>
  </bookViews>
  <sheets>
    <sheet name="Original Data" sheetId="9" r:id="rId1"/>
    <sheet name="Sort Data by Velocity" sheetId="1" r:id="rId2"/>
    <sheet name="graphs" sheetId="8" r:id="rId3"/>
  </sheets>
  <definedNames>
    <definedName name="_xlnm.Print_Area" localSheetId="0">'Original Data'!$A$1:$N$36</definedName>
    <definedName name="_xlnm.Print_Area" localSheetId="1">'Sort Data by Velocity'!$A$1:$N$36</definedName>
  </definedNames>
  <calcPr calcId="145621"/>
</workbook>
</file>

<file path=xl/calcChain.xml><?xml version="1.0" encoding="utf-8"?>
<calcChain xmlns="http://schemas.openxmlformats.org/spreadsheetml/2006/main">
  <c r="K33" i="9" l="1"/>
  <c r="I33" i="9"/>
  <c r="H33" i="9"/>
  <c r="D33" i="9"/>
  <c r="E33" i="9" s="1"/>
  <c r="L33" i="9" s="1"/>
  <c r="K32" i="9"/>
  <c r="H32" i="9"/>
  <c r="I32" i="9" s="1"/>
  <c r="D32" i="9"/>
  <c r="K31" i="9"/>
  <c r="H31" i="9"/>
  <c r="I31" i="9" s="1"/>
  <c r="D31" i="9"/>
  <c r="K30" i="9"/>
  <c r="I30" i="9"/>
  <c r="H30" i="9"/>
  <c r="D30" i="9"/>
  <c r="E30" i="9" s="1"/>
  <c r="L30" i="9" s="1"/>
  <c r="K29" i="9"/>
  <c r="I29" i="9"/>
  <c r="H29" i="9"/>
  <c r="D29" i="9"/>
  <c r="E29" i="9" s="1"/>
  <c r="L29" i="9" s="1"/>
  <c r="K28" i="9"/>
  <c r="H28" i="9"/>
  <c r="I28" i="9" s="1"/>
  <c r="D28" i="9"/>
  <c r="K27" i="9"/>
  <c r="H27" i="9"/>
  <c r="I27" i="9" s="1"/>
  <c r="E27" i="9"/>
  <c r="L27" i="9" s="1"/>
  <c r="D27" i="9"/>
  <c r="K26" i="9"/>
  <c r="I26" i="9"/>
  <c r="H26" i="9"/>
  <c r="D26" i="9"/>
  <c r="E26" i="9" s="1"/>
  <c r="L26" i="9" s="1"/>
  <c r="K25" i="9"/>
  <c r="I25" i="9"/>
  <c r="H25" i="9"/>
  <c r="D25" i="9"/>
  <c r="E25" i="9" s="1"/>
  <c r="L25" i="9" s="1"/>
  <c r="K24" i="9"/>
  <c r="H24" i="9"/>
  <c r="I24" i="9" s="1"/>
  <c r="D24" i="9"/>
  <c r="K23" i="9"/>
  <c r="H23" i="9"/>
  <c r="I23" i="9" s="1"/>
  <c r="E23" i="9"/>
  <c r="L23" i="9" s="1"/>
  <c r="D23" i="9"/>
  <c r="K22" i="9"/>
  <c r="I22" i="9"/>
  <c r="H22" i="9"/>
  <c r="D22" i="9"/>
  <c r="E22" i="9" s="1"/>
  <c r="L22" i="9" s="1"/>
  <c r="K21" i="9"/>
  <c r="I21" i="9"/>
  <c r="H21" i="9"/>
  <c r="D21" i="9"/>
  <c r="E21" i="9" s="1"/>
  <c r="L21" i="9" s="1"/>
  <c r="K20" i="9"/>
  <c r="H20" i="9"/>
  <c r="I20" i="9" s="1"/>
  <c r="D20" i="9"/>
  <c r="K19" i="9"/>
  <c r="H19" i="9"/>
  <c r="I19" i="9" s="1"/>
  <c r="E19" i="9"/>
  <c r="L19" i="9" s="1"/>
  <c r="D19" i="9"/>
  <c r="K18" i="9"/>
  <c r="I18" i="9"/>
  <c r="H18" i="9"/>
  <c r="D18" i="9"/>
  <c r="E18" i="9" s="1"/>
  <c r="L18" i="9" s="1"/>
  <c r="K17" i="9"/>
  <c r="I17" i="9"/>
  <c r="H17" i="9"/>
  <c r="D17" i="9"/>
  <c r="E17" i="9" s="1"/>
  <c r="L17" i="9" s="1"/>
  <c r="K16" i="9"/>
  <c r="H16" i="9"/>
  <c r="I16" i="9" s="1"/>
  <c r="D16" i="9"/>
  <c r="K15" i="9"/>
  <c r="H15" i="9"/>
  <c r="I15" i="9" s="1"/>
  <c r="E15" i="9"/>
  <c r="L15" i="9" s="1"/>
  <c r="D15" i="9"/>
  <c r="K14" i="9"/>
  <c r="I14" i="9"/>
  <c r="H14" i="9"/>
  <c r="D14" i="9"/>
  <c r="E14" i="9" s="1"/>
  <c r="L14" i="9" s="1"/>
  <c r="K13" i="9"/>
  <c r="I13" i="9"/>
  <c r="H13" i="9"/>
  <c r="D13" i="9"/>
  <c r="E13" i="9" s="1"/>
  <c r="L13" i="9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K12" i="9"/>
  <c r="H12" i="9"/>
  <c r="I12" i="9" s="1"/>
  <c r="D12" i="9"/>
  <c r="A12" i="9"/>
  <c r="K11" i="9"/>
  <c r="H11" i="9"/>
  <c r="I11" i="9" s="1"/>
  <c r="E11" i="9"/>
  <c r="L11" i="9" s="1"/>
  <c r="D11" i="9"/>
  <c r="F5" i="9"/>
  <c r="E31" i="9" s="1"/>
  <c r="L31" i="9" s="1"/>
  <c r="K19" i="1"/>
  <c r="K24" i="1"/>
  <c r="K25" i="1"/>
  <c r="K26" i="1"/>
  <c r="K27" i="1"/>
  <c r="K28" i="1"/>
  <c r="K29" i="1"/>
  <c r="K30" i="1"/>
  <c r="K31" i="1"/>
  <c r="K32" i="1"/>
  <c r="K33" i="1"/>
  <c r="K11" i="1"/>
  <c r="K12" i="1"/>
  <c r="K13" i="1"/>
  <c r="K14" i="1"/>
  <c r="K15" i="1"/>
  <c r="K16" i="1"/>
  <c r="K17" i="1"/>
  <c r="K18" i="1"/>
  <c r="K20" i="1"/>
  <c r="K21" i="1"/>
  <c r="K22" i="1"/>
  <c r="K23" i="1"/>
  <c r="D19" i="1"/>
  <c r="E19" i="1"/>
  <c r="L19" i="1" s="1"/>
  <c r="H19" i="1"/>
  <c r="I19" i="1" s="1"/>
  <c r="H24" i="1"/>
  <c r="I24" i="1" s="1"/>
  <c r="H25" i="1"/>
  <c r="I25" i="1" s="1"/>
  <c r="H26" i="1"/>
  <c r="I26" i="1" s="1"/>
  <c r="H27" i="1"/>
  <c r="I27" i="1" s="1"/>
  <c r="H28" i="1"/>
  <c r="I28" i="1"/>
  <c r="H29" i="1"/>
  <c r="I29" i="1" s="1"/>
  <c r="H30" i="1"/>
  <c r="I30" i="1" s="1"/>
  <c r="H31" i="1"/>
  <c r="I31" i="1" s="1"/>
  <c r="H32" i="1"/>
  <c r="I32" i="1"/>
  <c r="H33" i="1"/>
  <c r="I33" i="1" s="1"/>
  <c r="D24" i="1"/>
  <c r="D25" i="1"/>
  <c r="E25" i="1"/>
  <c r="D26" i="1"/>
  <c r="D27" i="1"/>
  <c r="D28" i="1"/>
  <c r="E28" i="1" s="1"/>
  <c r="L28" i="1" s="1"/>
  <c r="D29" i="1"/>
  <c r="E29" i="1" s="1"/>
  <c r="L29" i="1" s="1"/>
  <c r="D30" i="1"/>
  <c r="E30" i="1" s="1"/>
  <c r="L30" i="1" s="1"/>
  <c r="D31" i="1"/>
  <c r="E31" i="1" s="1"/>
  <c r="D32" i="1"/>
  <c r="E32" i="1" s="1"/>
  <c r="L32" i="1" s="1"/>
  <c r="D33" i="1"/>
  <c r="E33" i="1" s="1"/>
  <c r="L33" i="1" s="1"/>
  <c r="H11" i="1"/>
  <c r="I11" i="1" s="1"/>
  <c r="H12" i="1"/>
  <c r="I12" i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/>
  <c r="H20" i="1"/>
  <c r="I20" i="1" s="1"/>
  <c r="H21" i="1"/>
  <c r="I21" i="1" s="1"/>
  <c r="H22" i="1"/>
  <c r="I22" i="1" s="1"/>
  <c r="H23" i="1"/>
  <c r="I23" i="1"/>
  <c r="D11" i="1"/>
  <c r="E11" i="1" s="1"/>
  <c r="L11" i="1" s="1"/>
  <c r="D12" i="1"/>
  <c r="E12" i="1" s="1"/>
  <c r="L12" i="1" s="1"/>
  <c r="D13" i="1"/>
  <c r="D14" i="1"/>
  <c r="E14" i="1" s="1"/>
  <c r="L14" i="1" s="1"/>
  <c r="D15" i="1"/>
  <c r="D16" i="1"/>
  <c r="E16" i="1" s="1"/>
  <c r="L16" i="1" s="1"/>
  <c r="D17" i="1"/>
  <c r="E17" i="1" s="1"/>
  <c r="L17" i="1" s="1"/>
  <c r="D18" i="1"/>
  <c r="E18" i="1" s="1"/>
  <c r="L18" i="1" s="1"/>
  <c r="D20" i="1"/>
  <c r="D21" i="1"/>
  <c r="E21" i="1" s="1"/>
  <c r="L21" i="1" s="1"/>
  <c r="D22" i="1"/>
  <c r="D23" i="1"/>
  <c r="E23" i="1" s="1"/>
  <c r="L23" i="1" s="1"/>
  <c r="F5" i="1"/>
  <c r="E15" i="1"/>
  <c r="L15" i="1" s="1"/>
  <c r="E22" i="1"/>
  <c r="L22" i="1" s="1"/>
  <c r="E13" i="1"/>
  <c r="L13" i="1" s="1"/>
  <c r="E20" i="1"/>
  <c r="L20" i="1" s="1"/>
  <c r="E27" i="1"/>
  <c r="L27" i="1" s="1"/>
  <c r="E24" i="1"/>
  <c r="E26" i="1"/>
  <c r="L24" i="1" l="1"/>
  <c r="L31" i="1"/>
  <c r="L26" i="1"/>
  <c r="L25" i="1"/>
  <c r="E12" i="9"/>
  <c r="L12" i="9" s="1"/>
  <c r="E16" i="9"/>
  <c r="L16" i="9" s="1"/>
  <c r="E20" i="9"/>
  <c r="L20" i="9" s="1"/>
  <c r="E24" i="9"/>
  <c r="L24" i="9" s="1"/>
  <c r="E28" i="9"/>
  <c r="L28" i="9" s="1"/>
  <c r="E32" i="9"/>
  <c r="L32" i="9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<sst xmlns="http://schemas.openxmlformats.org/spreadsheetml/2006/main" count="93" uniqueCount="41">
  <si>
    <t xml:space="preserve"> </t>
  </si>
  <si>
    <t>Pipe Friction</t>
  </si>
  <si>
    <t>Length of Pipe between taps</t>
  </si>
  <si>
    <t>mm</t>
  </si>
  <si>
    <t>Nominal Pipe Diameter</t>
  </si>
  <si>
    <t>Cross-Sectional Pipe Area</t>
  </si>
  <si>
    <t>square mm</t>
  </si>
  <si>
    <t>Run</t>
  </si>
  <si>
    <t>Volume</t>
  </si>
  <si>
    <t>time</t>
  </si>
  <si>
    <t>h1</t>
  </si>
  <si>
    <t>h2</t>
  </si>
  <si>
    <t>Delta h</t>
  </si>
  <si>
    <t>temp</t>
  </si>
  <si>
    <t>log i</t>
  </si>
  <si>
    <t>(ml)</t>
  </si>
  <si>
    <t>(sec)</t>
  </si>
  <si>
    <t>(mm)</t>
  </si>
  <si>
    <t>(m)</t>
  </si>
  <si>
    <t>(decimal format)</t>
  </si>
  <si>
    <t>(Celcius)</t>
  </si>
  <si>
    <t>1ml=1000 mm^3</t>
  </si>
  <si>
    <t>Velocity</t>
  </si>
  <si>
    <t>(m/sec)</t>
  </si>
  <si>
    <t>Flow</t>
  </si>
  <si>
    <t>(cubic mm/sec)</t>
  </si>
  <si>
    <t>Runs 1-12</t>
  </si>
  <si>
    <t>Water Manometer</t>
  </si>
  <si>
    <t>Mercury U-tube</t>
  </si>
  <si>
    <t>Runs 13-23</t>
  </si>
  <si>
    <t>Hydraulic Gradient, i</t>
  </si>
  <si>
    <t>Note: Error in 23---lab book</t>
  </si>
  <si>
    <t>Re</t>
  </si>
  <si>
    <t>(based on Temp)</t>
  </si>
  <si>
    <t>Notes:</t>
  </si>
  <si>
    <t>Kinematic Visc-1</t>
  </si>
  <si>
    <t>log velocity</t>
  </si>
  <si>
    <t xml:space="preserve">1-Interpolated; Data From Table A.5 (Approximate Physical Properties of Water at Atmospheric Pressure) </t>
  </si>
  <si>
    <t xml:space="preserve">                                                  </t>
  </si>
  <si>
    <t>Sorted</t>
  </si>
  <si>
    <t>Data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</si>
</sst>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0.0000E+00"/>
  </numFmts>
  <fonts count="4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3" fillId="3" borderId="0" xfId="0" applyFont="1" applyFill="1"/>
    <xf numFmtId="0" fontId="0" fillId="0" borderId="0" xfId="0" applyAlignment="1">
      <alignment horizontal="center"/>
    </xf>
    <xf numFmtId="16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Velocity versus Hydraulic Gradient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'Sort Data by Velocity'!$E$11:$E$33</c:f>
              <c:numCache>
                <c:formatCode>0.0000</c:formatCode>
                <c:ptCount val="23"/>
                <c:pt idx="0">
                  <c:v>5.4664242861719163E-2</c:v>
                </c:pt>
                <c:pt idx="1">
                  <c:v>0.10585422662606499</c:v>
                </c:pt>
                <c:pt idx="2">
                  <c:v>0.21052241149721607</c:v>
                </c:pt>
                <c:pt idx="3">
                  <c:v>0.30621441672322336</c:v>
                </c:pt>
                <c:pt idx="4">
                  <c:v>0.4568494957786734</c:v>
                </c:pt>
                <c:pt idx="5">
                  <c:v>0.5902825891215403</c:v>
                </c:pt>
                <c:pt idx="6">
                  <c:v>0.73427886086226235</c:v>
                </c:pt>
                <c:pt idx="7">
                  <c:v>0.84208964598886427</c:v>
                </c:pt>
                <c:pt idx="8">
                  <c:v>0.88419412828830746</c:v>
                </c:pt>
                <c:pt idx="9">
                  <c:v>0.91567029466750294</c:v>
                </c:pt>
                <c:pt idx="10">
                  <c:v>0.9623881668444163</c:v>
                </c:pt>
                <c:pt idx="11">
                  <c:v>1.0479337816750309</c:v>
                </c:pt>
                <c:pt idx="12">
                  <c:v>1.1139453584734584</c:v>
                </c:pt>
                <c:pt idx="13">
                  <c:v>1.2057192658476921</c:v>
                </c:pt>
                <c:pt idx="14">
                  <c:v>1.5546270387486725</c:v>
                </c:pt>
                <c:pt idx="15">
                  <c:v>1.7870028698037372</c:v>
                </c:pt>
                <c:pt idx="16">
                  <c:v>1.8587438609272449</c:v>
                </c:pt>
                <c:pt idx="17">
                  <c:v>2.0306850793224283</c:v>
                </c:pt>
                <c:pt idx="18">
                  <c:v>2.1952405943709699</c:v>
                </c:pt>
                <c:pt idx="19">
                  <c:v>2.4627457344974131</c:v>
                </c:pt>
                <c:pt idx="20">
                  <c:v>2.7322737011484177</c:v>
                </c:pt>
                <c:pt idx="21">
                  <c:v>2.9679243467020116</c:v>
                </c:pt>
                <c:pt idx="22">
                  <c:v>3.2647167813722122</c:v>
                </c:pt>
              </c:numCache>
            </c:numRef>
          </c:xVal>
          <c:yVal>
            <c:numRef>
              <c:f>'Sort Data by Velocity'!$I$11:$I$33</c:f>
              <c:numCache>
                <c:formatCode>0.000</c:formatCode>
                <c:ptCount val="23"/>
                <c:pt idx="0">
                  <c:v>1.7175572519083967E-2</c:v>
                </c:pt>
                <c:pt idx="1">
                  <c:v>5.057251908396946E-2</c:v>
                </c:pt>
                <c:pt idx="2">
                  <c:v>8.4923664122137393E-2</c:v>
                </c:pt>
                <c:pt idx="3">
                  <c:v>0.12786259541984732</c:v>
                </c:pt>
                <c:pt idx="4">
                  <c:v>0.18893129770992367</c:v>
                </c:pt>
                <c:pt idx="5">
                  <c:v>0.24809160305343511</c:v>
                </c:pt>
                <c:pt idx="6">
                  <c:v>0.31870229007633588</c:v>
                </c:pt>
                <c:pt idx="7">
                  <c:v>0.48377862595419846</c:v>
                </c:pt>
                <c:pt idx="8">
                  <c:v>0.6251908396946565</c:v>
                </c:pt>
                <c:pt idx="9">
                  <c:v>0.58587786259541985</c:v>
                </c:pt>
                <c:pt idx="10">
                  <c:v>0.69083969465648853</c:v>
                </c:pt>
                <c:pt idx="11">
                  <c:v>0.79198473282442738</c:v>
                </c:pt>
                <c:pt idx="12">
                  <c:v>0.88740458015267176</c:v>
                </c:pt>
                <c:pt idx="13">
                  <c:v>1.1061068702290076</c:v>
                </c:pt>
                <c:pt idx="14">
                  <c:v>1.6351145038167938</c:v>
                </c:pt>
                <c:pt idx="15">
                  <c:v>2.0078244274809158</c:v>
                </c:pt>
                <c:pt idx="16">
                  <c:v>2.2001908396946566</c:v>
                </c:pt>
                <c:pt idx="17">
                  <c:v>2.6306106870228998</c:v>
                </c:pt>
                <c:pt idx="18">
                  <c:v>2.9456106870229002</c:v>
                </c:pt>
                <c:pt idx="19">
                  <c:v>3.6068702290076331</c:v>
                </c:pt>
                <c:pt idx="20">
                  <c:v>4.2320610687022899</c:v>
                </c:pt>
                <c:pt idx="21">
                  <c:v>4.8091603053435117</c:v>
                </c:pt>
                <c:pt idx="22">
                  <c:v>5.674809160305343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88576"/>
        <c:axId val="83554816"/>
      </c:scatterChart>
      <c:valAx>
        <c:axId val="49888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3554816"/>
        <c:crosses val="autoZero"/>
        <c:crossBetween val="midCat"/>
      </c:valAx>
      <c:valAx>
        <c:axId val="83554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49888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Transition: Laminar to Turbulent Flow</a:t>
            </a:r>
            <a:r>
              <a:rPr lang="en-US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'Sort Data by Velocity'!$E$11:$E$21</c:f>
              <c:numCache>
                <c:formatCode>0.0000</c:formatCode>
                <c:ptCount val="11"/>
                <c:pt idx="0">
                  <c:v>5.4664242861719163E-2</c:v>
                </c:pt>
                <c:pt idx="1">
                  <c:v>0.10585422662606499</c:v>
                </c:pt>
                <c:pt idx="2">
                  <c:v>0.21052241149721607</c:v>
                </c:pt>
                <c:pt idx="3">
                  <c:v>0.30621441672322336</c:v>
                </c:pt>
                <c:pt idx="4">
                  <c:v>0.4568494957786734</c:v>
                </c:pt>
                <c:pt idx="5">
                  <c:v>0.5902825891215403</c:v>
                </c:pt>
                <c:pt idx="6">
                  <c:v>0.73427886086226235</c:v>
                </c:pt>
                <c:pt idx="7">
                  <c:v>0.84208964598886427</c:v>
                </c:pt>
                <c:pt idx="8">
                  <c:v>0.88419412828830746</c:v>
                </c:pt>
                <c:pt idx="9">
                  <c:v>0.91567029466750294</c:v>
                </c:pt>
                <c:pt idx="10">
                  <c:v>0.9623881668444163</c:v>
                </c:pt>
              </c:numCache>
            </c:numRef>
          </c:xVal>
          <c:yVal>
            <c:numRef>
              <c:f>'Sort Data by Velocity'!$I$11:$I$21</c:f>
              <c:numCache>
                <c:formatCode>0.000</c:formatCode>
                <c:ptCount val="11"/>
                <c:pt idx="0">
                  <c:v>1.7175572519083967E-2</c:v>
                </c:pt>
                <c:pt idx="1">
                  <c:v>5.057251908396946E-2</c:v>
                </c:pt>
                <c:pt idx="2">
                  <c:v>8.4923664122137393E-2</c:v>
                </c:pt>
                <c:pt idx="3">
                  <c:v>0.12786259541984732</c:v>
                </c:pt>
                <c:pt idx="4">
                  <c:v>0.18893129770992367</c:v>
                </c:pt>
                <c:pt idx="5">
                  <c:v>0.24809160305343511</c:v>
                </c:pt>
                <c:pt idx="6">
                  <c:v>0.31870229007633588</c:v>
                </c:pt>
                <c:pt idx="7">
                  <c:v>0.48377862595419846</c:v>
                </c:pt>
                <c:pt idx="8">
                  <c:v>0.6251908396946565</c:v>
                </c:pt>
                <c:pt idx="9">
                  <c:v>0.58587786259541985</c:v>
                </c:pt>
                <c:pt idx="10">
                  <c:v>0.69083969465648853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28480"/>
        <c:axId val="107029056"/>
      </c:scatterChart>
      <c:valAx>
        <c:axId val="10702848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029056"/>
        <c:crosses val="autoZero"/>
        <c:crossBetween val="midCat"/>
      </c:valAx>
      <c:valAx>
        <c:axId val="107029056"/>
        <c:scaling>
          <c:orientation val="minMax"/>
          <c:max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07028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Laminar Flow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28899628171478564"/>
                  <c:y val="9.9346748323126233E-2"/>
                </c:manualLayout>
              </c:layout>
              <c:numFmt formatCode="General" sourceLinked="0"/>
            </c:trendlineLbl>
          </c:trendline>
          <c:xVal>
            <c:numRef>
              <c:f>'Sort Data by Velocity'!$E$11:$E$17</c:f>
              <c:numCache>
                <c:formatCode>0.0000</c:formatCode>
                <c:ptCount val="7"/>
                <c:pt idx="0">
                  <c:v>5.4664242861719163E-2</c:v>
                </c:pt>
                <c:pt idx="1">
                  <c:v>0.10585422662606499</c:v>
                </c:pt>
                <c:pt idx="2">
                  <c:v>0.21052241149721607</c:v>
                </c:pt>
                <c:pt idx="3">
                  <c:v>0.30621441672322336</c:v>
                </c:pt>
                <c:pt idx="4">
                  <c:v>0.4568494957786734</c:v>
                </c:pt>
                <c:pt idx="5">
                  <c:v>0.5902825891215403</c:v>
                </c:pt>
                <c:pt idx="6">
                  <c:v>0.73427886086226235</c:v>
                </c:pt>
              </c:numCache>
            </c:numRef>
          </c:xVal>
          <c:yVal>
            <c:numRef>
              <c:f>'Sort Data by Velocity'!$I$11:$I$17</c:f>
              <c:numCache>
                <c:formatCode>0.000</c:formatCode>
                <c:ptCount val="7"/>
                <c:pt idx="0">
                  <c:v>1.7175572519083967E-2</c:v>
                </c:pt>
                <c:pt idx="1">
                  <c:v>5.057251908396946E-2</c:v>
                </c:pt>
                <c:pt idx="2">
                  <c:v>8.4923664122137393E-2</c:v>
                </c:pt>
                <c:pt idx="3">
                  <c:v>0.12786259541984732</c:v>
                </c:pt>
                <c:pt idx="4">
                  <c:v>0.18893129770992367</c:v>
                </c:pt>
                <c:pt idx="5">
                  <c:v>0.24809160305343511</c:v>
                </c:pt>
                <c:pt idx="6">
                  <c:v>0.31870229007633588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30784"/>
        <c:axId val="107031360"/>
      </c:scatterChart>
      <c:valAx>
        <c:axId val="107030784"/>
        <c:scaling>
          <c:orientation val="minMax"/>
          <c:max val="0.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031360"/>
        <c:crosses val="autoZero"/>
        <c:crossBetween val="midCat"/>
      </c:valAx>
      <c:valAx>
        <c:axId val="107031360"/>
        <c:scaling>
          <c:orientation val="minMax"/>
          <c:max val="0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07030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Turbulent Flow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-0.25704265091863521"/>
                  <c:y val="7.4120005832604252E-2"/>
                </c:manualLayout>
              </c:layout>
              <c:numFmt formatCode="General" sourceLinked="0"/>
            </c:trendlineLbl>
          </c:trendline>
          <c:xVal>
            <c:numRef>
              <c:f>'Sort Data by Velocity'!$E$18:$E$33</c:f>
              <c:numCache>
                <c:formatCode>0.0000</c:formatCode>
                <c:ptCount val="16"/>
                <c:pt idx="0">
                  <c:v>0.84208964598886427</c:v>
                </c:pt>
                <c:pt idx="1">
                  <c:v>0.88419412828830746</c:v>
                </c:pt>
                <c:pt idx="2">
                  <c:v>0.91567029466750294</c:v>
                </c:pt>
                <c:pt idx="3">
                  <c:v>0.9623881668444163</c:v>
                </c:pt>
                <c:pt idx="4">
                  <c:v>1.0479337816750309</c:v>
                </c:pt>
                <c:pt idx="5">
                  <c:v>1.1139453584734584</c:v>
                </c:pt>
                <c:pt idx="6">
                  <c:v>1.2057192658476921</c:v>
                </c:pt>
                <c:pt idx="7">
                  <c:v>1.5546270387486725</c:v>
                </c:pt>
                <c:pt idx="8">
                  <c:v>1.7870028698037372</c:v>
                </c:pt>
                <c:pt idx="9">
                  <c:v>1.8587438609272449</c:v>
                </c:pt>
                <c:pt idx="10">
                  <c:v>2.0306850793224283</c:v>
                </c:pt>
                <c:pt idx="11">
                  <c:v>2.1952405943709699</c:v>
                </c:pt>
                <c:pt idx="12">
                  <c:v>2.4627457344974131</c:v>
                </c:pt>
                <c:pt idx="13">
                  <c:v>2.7322737011484177</c:v>
                </c:pt>
                <c:pt idx="14">
                  <c:v>2.9679243467020116</c:v>
                </c:pt>
                <c:pt idx="15">
                  <c:v>3.2647167813722122</c:v>
                </c:pt>
              </c:numCache>
            </c:numRef>
          </c:xVal>
          <c:yVal>
            <c:numRef>
              <c:f>'Sort Data by Velocity'!$I$18:$I$33</c:f>
              <c:numCache>
                <c:formatCode>0.000</c:formatCode>
                <c:ptCount val="16"/>
                <c:pt idx="0">
                  <c:v>0.48377862595419846</c:v>
                </c:pt>
                <c:pt idx="1">
                  <c:v>0.6251908396946565</c:v>
                </c:pt>
                <c:pt idx="2">
                  <c:v>0.58587786259541985</c:v>
                </c:pt>
                <c:pt idx="3">
                  <c:v>0.69083969465648853</c:v>
                </c:pt>
                <c:pt idx="4">
                  <c:v>0.79198473282442738</c:v>
                </c:pt>
                <c:pt idx="5">
                  <c:v>0.88740458015267176</c:v>
                </c:pt>
                <c:pt idx="6">
                  <c:v>1.1061068702290076</c:v>
                </c:pt>
                <c:pt idx="7">
                  <c:v>1.6351145038167938</c:v>
                </c:pt>
                <c:pt idx="8">
                  <c:v>2.0078244274809158</c:v>
                </c:pt>
                <c:pt idx="9">
                  <c:v>2.2001908396946566</c:v>
                </c:pt>
                <c:pt idx="10">
                  <c:v>2.6306106870228998</c:v>
                </c:pt>
                <c:pt idx="11">
                  <c:v>2.9456106870229002</c:v>
                </c:pt>
                <c:pt idx="12">
                  <c:v>3.6068702290076331</c:v>
                </c:pt>
                <c:pt idx="13">
                  <c:v>4.2320610687022899</c:v>
                </c:pt>
                <c:pt idx="14">
                  <c:v>4.8091603053435117</c:v>
                </c:pt>
                <c:pt idx="15">
                  <c:v>5.674809160305343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33664"/>
        <c:axId val="107034240"/>
      </c:scatterChart>
      <c:valAx>
        <c:axId val="107033664"/>
        <c:scaling>
          <c:orientation val="minMax"/>
          <c:max val="3.5"/>
          <c:min val="0.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034240"/>
        <c:crosses val="autoZero"/>
        <c:crossBetween val="midCat"/>
      </c:valAx>
      <c:valAx>
        <c:axId val="107034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07033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22860</xdr:rowOff>
    </xdr:from>
    <xdr:to>
      <xdr:col>8</xdr:col>
      <xdr:colOff>304800</xdr:colOff>
      <xdr:row>19</xdr:row>
      <xdr:rowOff>83820</xdr:rowOff>
    </xdr:to>
    <xdr:graphicFrame macro="">
      <xdr:nvGraphicFramePr>
        <xdr:cNvPr id="17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</xdr:colOff>
      <xdr:row>22</xdr:row>
      <xdr:rowOff>7620</xdr:rowOff>
    </xdr:from>
    <xdr:to>
      <xdr:col>8</xdr:col>
      <xdr:colOff>327660</xdr:colOff>
      <xdr:row>38</xdr:row>
      <xdr:rowOff>68580</xdr:rowOff>
    </xdr:to>
    <xdr:graphicFrame macro="">
      <xdr:nvGraphicFramePr>
        <xdr:cNvPr id="174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342900</xdr:colOff>
      <xdr:row>22</xdr:row>
      <xdr:rowOff>22860</xdr:rowOff>
    </xdr:from>
    <xdr:to>
      <xdr:col>18</xdr:col>
      <xdr:colOff>38100</xdr:colOff>
      <xdr:row>38</xdr:row>
      <xdr:rowOff>83820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327660</xdr:colOff>
      <xdr:row>3</xdr:row>
      <xdr:rowOff>76200</xdr:rowOff>
    </xdr:from>
    <xdr:to>
      <xdr:col>18</xdr:col>
      <xdr:colOff>22860</xdr:colOff>
      <xdr:row>19</xdr:row>
      <xdr:rowOff>137160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533400</xdr:colOff>
      <xdr:row>33</xdr:row>
      <xdr:rowOff>91440</xdr:rowOff>
    </xdr:from>
    <xdr:to>
      <xdr:col>8</xdr:col>
      <xdr:colOff>53340</xdr:colOff>
      <xdr:row>34</xdr:row>
      <xdr:rowOff>121920</xdr:rowOff>
    </xdr:to>
    <xdr:sp macro="" textlink="">
      <xdr:nvSpPr>
        <xdr:cNvPr id="2" name="TextBox 1"/>
        <xdr:cNvSpPr txBox="1"/>
      </xdr:nvSpPr>
      <xdr:spPr>
        <a:xfrm>
          <a:off x="4191000" y="5623560"/>
          <a:ext cx="739140" cy="198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Re=1947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0.74333</cdr:x>
      <cdr:y>0.57778</cdr:y>
    </cdr:from>
    <cdr:to>
      <cdr:x>0.795</cdr:x>
      <cdr:y>0.67778</cdr:y>
    </cdr:to>
    <cdr:cxnSp macro="">
      <cdr:nvCxnSpPr>
        <cdr:cNvPr id="3" name="Straight Arrow Connector 2"/>
        <cdr:cNvCxnSpPr/>
      </cdr:nvCxnSpPr>
      <cdr:spPr bwMode="auto">
        <a:xfrm xmlns:a="http://schemas.openxmlformats.org/drawingml/2006/main" flipH="1" flipV="1">
          <a:off x="3398520" y="1584960"/>
          <a:ext cx="236220" cy="27432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85"/>
  <sheetViews>
    <sheetView tabSelected="1" topLeftCell="A4" zoomScaleNormal="100" workbookViewId="0">
      <selection activeCell="I39" sqref="I39"/>
    </sheetView>
  </sheetViews>
  <sheetFormatPr defaultRowHeight="13.2" x14ac:dyDescent="0.25"/>
  <cols>
    <col min="1" max="1" width="7.33203125" customWidth="1"/>
    <col min="2" max="2" width="12.109375" customWidth="1"/>
    <col min="3" max="3" width="8.109375" customWidth="1"/>
    <col min="4" max="4" width="14" customWidth="1"/>
    <col min="5" max="5" width="8.109375" customWidth="1"/>
    <col min="6" max="6" width="12.109375" customWidth="1"/>
    <col min="7" max="7" width="11.6640625" customWidth="1"/>
    <col min="8" max="8" width="12.33203125" customWidth="1"/>
    <col min="9" max="9" width="20" style="1" customWidth="1"/>
    <col min="10" max="10" width="10.21875" customWidth="1"/>
    <col min="11" max="11" width="17" customWidth="1"/>
    <col min="12" max="12" width="10.6640625" customWidth="1"/>
    <col min="13" max="13" width="13.6640625" customWidth="1"/>
    <col min="14" max="14" width="11.88671875" customWidth="1"/>
  </cols>
  <sheetData>
    <row r="1" spans="1:14" x14ac:dyDescent="0.25">
      <c r="B1" s="2" t="s">
        <v>1</v>
      </c>
      <c r="C1" s="2"/>
      <c r="D1" s="2"/>
      <c r="E1" s="2"/>
      <c r="F1" s="2"/>
      <c r="G1" s="2"/>
      <c r="H1" s="2"/>
    </row>
    <row r="2" spans="1:14" x14ac:dyDescent="0.25">
      <c r="B2" s="2"/>
      <c r="C2" s="2"/>
      <c r="D2" s="2"/>
      <c r="E2" s="2"/>
      <c r="F2" s="2"/>
      <c r="G2" s="2"/>
      <c r="H2" s="2"/>
    </row>
    <row r="3" spans="1:14" x14ac:dyDescent="0.25">
      <c r="B3" s="5" t="s">
        <v>2</v>
      </c>
      <c r="C3" s="5"/>
      <c r="D3" s="5"/>
      <c r="E3" s="5"/>
      <c r="F3" s="5">
        <v>524</v>
      </c>
      <c r="G3" s="5" t="s">
        <v>3</v>
      </c>
      <c r="H3" s="5" t="s">
        <v>21</v>
      </c>
      <c r="J3" s="22" t="s">
        <v>26</v>
      </c>
      <c r="K3" s="22" t="s">
        <v>27</v>
      </c>
    </row>
    <row r="4" spans="1:14" x14ac:dyDescent="0.25">
      <c r="B4" s="5" t="s">
        <v>4</v>
      </c>
      <c r="C4" s="5"/>
      <c r="D4" s="5"/>
      <c r="E4" s="5"/>
      <c r="F4" s="5">
        <v>3</v>
      </c>
      <c r="G4" s="5" t="s">
        <v>3</v>
      </c>
      <c r="H4" s="2"/>
      <c r="J4" s="5" t="s">
        <v>29</v>
      </c>
      <c r="K4" s="5" t="s">
        <v>28</v>
      </c>
      <c r="L4" s="5" t="s">
        <v>0</v>
      </c>
    </row>
    <row r="5" spans="1:14" x14ac:dyDescent="0.25">
      <c r="B5" s="25" t="s">
        <v>5</v>
      </c>
      <c r="C5" s="25"/>
      <c r="D5" s="25"/>
      <c r="E5" s="25"/>
      <c r="F5" s="25">
        <f>PI()*(F4/2)^2</f>
        <v>7.0685834705770345</v>
      </c>
      <c r="G5" s="25" t="s">
        <v>6</v>
      </c>
      <c r="I5"/>
    </row>
    <row r="6" spans="1:14" x14ac:dyDescent="0.25">
      <c r="I6"/>
    </row>
    <row r="7" spans="1:14" x14ac:dyDescent="0.25">
      <c r="I7"/>
    </row>
    <row r="8" spans="1:14" x14ac:dyDescent="0.25">
      <c r="A8" s="9" t="s">
        <v>7</v>
      </c>
      <c r="B8" s="9" t="s">
        <v>8</v>
      </c>
      <c r="C8" s="9" t="s">
        <v>9</v>
      </c>
      <c r="D8" s="23" t="s">
        <v>24</v>
      </c>
      <c r="E8" s="23" t="s">
        <v>22</v>
      </c>
      <c r="F8" s="9" t="s">
        <v>10</v>
      </c>
      <c r="G8" s="9" t="s">
        <v>11</v>
      </c>
      <c r="H8" s="23" t="s">
        <v>12</v>
      </c>
      <c r="I8" s="23" t="s">
        <v>30</v>
      </c>
      <c r="J8" s="9" t="s">
        <v>13</v>
      </c>
      <c r="K8" s="9" t="s">
        <v>35</v>
      </c>
      <c r="L8" s="23" t="s">
        <v>32</v>
      </c>
      <c r="M8" s="9" t="s">
        <v>14</v>
      </c>
      <c r="N8" s="9" t="s">
        <v>36</v>
      </c>
    </row>
    <row r="9" spans="1:14" x14ac:dyDescent="0.25">
      <c r="A9" s="8"/>
      <c r="B9" s="13" t="s">
        <v>15</v>
      </c>
      <c r="C9" s="9" t="s">
        <v>16</v>
      </c>
      <c r="D9" s="23" t="s">
        <v>25</v>
      </c>
      <c r="E9" s="23" t="s">
        <v>23</v>
      </c>
      <c r="F9" s="9" t="s">
        <v>17</v>
      </c>
      <c r="G9" s="13" t="s">
        <v>17</v>
      </c>
      <c r="H9" s="24" t="s">
        <v>18</v>
      </c>
      <c r="I9" s="23" t="s">
        <v>19</v>
      </c>
      <c r="J9" s="9" t="s">
        <v>20</v>
      </c>
      <c r="K9" s="9" t="s">
        <v>33</v>
      </c>
      <c r="L9" s="23"/>
      <c r="M9" s="9"/>
      <c r="N9" s="9"/>
    </row>
    <row r="10" spans="1:14" x14ac:dyDescent="0.25">
      <c r="A10" s="6" t="s">
        <v>0</v>
      </c>
      <c r="B10" s="6"/>
      <c r="C10" s="6"/>
      <c r="D10" s="6"/>
      <c r="E10" s="6"/>
      <c r="F10" s="10"/>
      <c r="G10" s="10"/>
      <c r="H10" s="10"/>
      <c r="I10" s="6"/>
      <c r="J10" s="11"/>
      <c r="K10" s="11"/>
      <c r="L10" s="11"/>
      <c r="M10" s="6"/>
      <c r="N10" s="12"/>
    </row>
    <row r="11" spans="1:14" x14ac:dyDescent="0.25">
      <c r="A11" s="16">
        <v>1</v>
      </c>
      <c r="B11" s="16">
        <v>400</v>
      </c>
      <c r="C11" s="16">
        <v>50.8</v>
      </c>
      <c r="D11" s="17">
        <f>B11*1000/C11</f>
        <v>7874.0157480314965</v>
      </c>
      <c r="E11" s="18">
        <f>(D11/$F$5)/1000</f>
        <v>1.1139453584734584</v>
      </c>
      <c r="F11" s="19">
        <v>521</v>
      </c>
      <c r="G11" s="19">
        <v>56</v>
      </c>
      <c r="H11" s="18">
        <f>(F11-G11)/1000</f>
        <v>0.46500000000000002</v>
      </c>
      <c r="I11" s="20">
        <f>H11/($F$3/1000)</f>
        <v>0.88740458015267176</v>
      </c>
      <c r="J11" s="6">
        <v>15.3</v>
      </c>
      <c r="K11" s="6">
        <f>0.00000114 -((0.3/5)*(0.00000114-0.000001))</f>
        <v>1.1316000000000001E-6</v>
      </c>
      <c r="L11" s="11">
        <f>E11*($F$4/1000)/K11</f>
        <v>2953.1955420823392</v>
      </c>
      <c r="M11" s="6"/>
      <c r="N11" s="6"/>
    </row>
    <row r="12" spans="1:14" x14ac:dyDescent="0.25">
      <c r="A12" s="16">
        <f>A11+1</f>
        <v>2</v>
      </c>
      <c r="B12" s="16">
        <v>400</v>
      </c>
      <c r="C12" s="16">
        <v>54</v>
      </c>
      <c r="D12" s="17">
        <f t="shared" ref="D12:D33" si="0">B12*1000/C12</f>
        <v>7407.4074074074078</v>
      </c>
      <c r="E12" s="18">
        <f t="shared" ref="E12:E33" si="1">(D12/$F$5)/1000</f>
        <v>1.0479337816750309</v>
      </c>
      <c r="F12" s="19">
        <v>500</v>
      </c>
      <c r="G12" s="19">
        <v>85</v>
      </c>
      <c r="H12" s="18">
        <f t="shared" ref="H12:H33" si="2">(F12-G12)/1000</f>
        <v>0.41499999999999998</v>
      </c>
      <c r="I12" s="20">
        <f t="shared" ref="I12:I22" si="3">H12/($F$3/1000)</f>
        <v>0.79198473282442738</v>
      </c>
      <c r="J12" s="6"/>
      <c r="K12" s="6">
        <f t="shared" ref="K12:K22" si="4">0.00000114 -((0.3/5)*(0.00000114-0.000001))</f>
        <v>1.1316000000000001E-6</v>
      </c>
      <c r="L12" s="11">
        <f t="shared" ref="L12:L33" si="5">E12*($F$4/1000)/K12</f>
        <v>2778.1913618107924</v>
      </c>
      <c r="M12" s="6"/>
      <c r="N12" s="6"/>
    </row>
    <row r="13" spans="1:14" x14ac:dyDescent="0.25">
      <c r="A13" s="16">
        <f t="shared" ref="A13:A33" si="6">A12+1</f>
        <v>3</v>
      </c>
      <c r="B13" s="16">
        <v>400</v>
      </c>
      <c r="C13" s="16">
        <v>58.8</v>
      </c>
      <c r="D13" s="17">
        <f t="shared" si="0"/>
        <v>6802.7210884353744</v>
      </c>
      <c r="E13" s="18">
        <f t="shared" si="1"/>
        <v>0.9623881668444163</v>
      </c>
      <c r="F13" s="19">
        <v>476</v>
      </c>
      <c r="G13" s="19">
        <v>114</v>
      </c>
      <c r="H13" s="18">
        <f t="shared" si="2"/>
        <v>0.36199999999999999</v>
      </c>
      <c r="I13" s="20">
        <f t="shared" si="3"/>
        <v>0.69083969465648853</v>
      </c>
      <c r="J13" s="6"/>
      <c r="K13" s="6">
        <f t="shared" si="4"/>
        <v>1.1316000000000001E-6</v>
      </c>
      <c r="L13" s="11">
        <f t="shared" si="5"/>
        <v>2551.4002302344015</v>
      </c>
      <c r="M13" s="6"/>
      <c r="N13" s="6"/>
    </row>
    <row r="14" spans="1:14" x14ac:dyDescent="0.25">
      <c r="A14" s="16">
        <f t="shared" si="6"/>
        <v>4</v>
      </c>
      <c r="B14" s="16">
        <v>400</v>
      </c>
      <c r="C14" s="16">
        <v>61.8</v>
      </c>
      <c r="D14" s="17">
        <f t="shared" si="0"/>
        <v>6472.491909385114</v>
      </c>
      <c r="E14" s="18">
        <f t="shared" si="1"/>
        <v>0.91567029466750294</v>
      </c>
      <c r="F14" s="19">
        <v>452</v>
      </c>
      <c r="G14" s="19">
        <v>145</v>
      </c>
      <c r="H14" s="18">
        <f t="shared" si="2"/>
        <v>0.307</v>
      </c>
      <c r="I14" s="20">
        <f t="shared" si="3"/>
        <v>0.58587786259541985</v>
      </c>
      <c r="J14" s="6"/>
      <c r="K14" s="6">
        <f t="shared" si="4"/>
        <v>1.1316000000000001E-6</v>
      </c>
      <c r="L14" s="11">
        <f t="shared" si="5"/>
        <v>2427.5458501259354</v>
      </c>
      <c r="M14" s="6"/>
      <c r="N14" s="6"/>
    </row>
    <row r="15" spans="1:14" x14ac:dyDescent="0.25">
      <c r="A15" s="16">
        <f t="shared" si="6"/>
        <v>5</v>
      </c>
      <c r="B15" s="16">
        <v>400</v>
      </c>
      <c r="C15" s="16">
        <v>67.2</v>
      </c>
      <c r="D15" s="17">
        <f t="shared" si="0"/>
        <v>5952.3809523809523</v>
      </c>
      <c r="E15" s="18">
        <f t="shared" si="1"/>
        <v>0.84208964598886427</v>
      </c>
      <c r="F15" s="19">
        <v>427.5</v>
      </c>
      <c r="G15" s="19">
        <v>174</v>
      </c>
      <c r="H15" s="18">
        <f t="shared" si="2"/>
        <v>0.2535</v>
      </c>
      <c r="I15" s="20">
        <f t="shared" si="3"/>
        <v>0.48377862595419846</v>
      </c>
      <c r="J15" s="6"/>
      <c r="K15" s="6">
        <f t="shared" si="4"/>
        <v>1.1316000000000001E-6</v>
      </c>
      <c r="L15" s="11">
        <f t="shared" si="5"/>
        <v>2232.4752014551013</v>
      </c>
      <c r="M15" s="6"/>
      <c r="N15" s="6"/>
    </row>
    <row r="16" spans="1:14" x14ac:dyDescent="0.25">
      <c r="A16" s="16">
        <f t="shared" si="6"/>
        <v>6</v>
      </c>
      <c r="B16" s="16">
        <v>300</v>
      </c>
      <c r="C16" s="16">
        <v>57.8</v>
      </c>
      <c r="D16" s="17">
        <f t="shared" si="0"/>
        <v>5190.3114186851217</v>
      </c>
      <c r="E16" s="18">
        <f t="shared" si="1"/>
        <v>0.73427886086226235</v>
      </c>
      <c r="F16" s="19">
        <v>390</v>
      </c>
      <c r="G16" s="19">
        <v>223</v>
      </c>
      <c r="H16" s="18">
        <f t="shared" si="2"/>
        <v>0.16700000000000001</v>
      </c>
      <c r="I16" s="20">
        <f t="shared" si="3"/>
        <v>0.31870229007633588</v>
      </c>
      <c r="J16" s="6">
        <v>15.3</v>
      </c>
      <c r="K16" s="6">
        <f t="shared" si="4"/>
        <v>1.1316000000000001E-6</v>
      </c>
      <c r="L16" s="11">
        <f t="shared" si="5"/>
        <v>1946.6565770473551</v>
      </c>
      <c r="M16" s="6"/>
      <c r="N16" s="6"/>
    </row>
    <row r="17" spans="1:14" x14ac:dyDescent="0.25">
      <c r="A17" s="16">
        <f t="shared" si="6"/>
        <v>7</v>
      </c>
      <c r="B17" s="16">
        <v>300</v>
      </c>
      <c r="C17" s="16">
        <v>71.900000000000006</v>
      </c>
      <c r="D17" s="17">
        <f t="shared" si="0"/>
        <v>4172.4617524339355</v>
      </c>
      <c r="E17" s="18">
        <f t="shared" si="1"/>
        <v>0.5902825891215403</v>
      </c>
      <c r="F17" s="19">
        <v>375</v>
      </c>
      <c r="G17" s="19">
        <v>245</v>
      </c>
      <c r="H17" s="18">
        <f t="shared" si="2"/>
        <v>0.13</v>
      </c>
      <c r="I17" s="20">
        <f t="shared" si="3"/>
        <v>0.24809160305343511</v>
      </c>
      <c r="J17" s="6"/>
      <c r="K17" s="6">
        <f t="shared" si="4"/>
        <v>1.1316000000000001E-6</v>
      </c>
      <c r="L17" s="11">
        <f t="shared" si="5"/>
        <v>1564.9061217432138</v>
      </c>
      <c r="M17" s="6"/>
      <c r="N17" s="6"/>
    </row>
    <row r="18" spans="1:14" x14ac:dyDescent="0.25">
      <c r="A18" s="16">
        <f t="shared" si="6"/>
        <v>8</v>
      </c>
      <c r="B18" s="16">
        <v>300</v>
      </c>
      <c r="C18" s="16">
        <v>92.9</v>
      </c>
      <c r="D18" s="17">
        <f t="shared" si="0"/>
        <v>3229.2787944025831</v>
      </c>
      <c r="E18" s="18">
        <f t="shared" si="1"/>
        <v>0.4568494957786734</v>
      </c>
      <c r="F18" s="19">
        <v>362</v>
      </c>
      <c r="G18" s="19">
        <v>263</v>
      </c>
      <c r="H18" s="18">
        <f t="shared" si="2"/>
        <v>9.9000000000000005E-2</v>
      </c>
      <c r="I18" s="20">
        <f t="shared" si="3"/>
        <v>0.18893129770992367</v>
      </c>
      <c r="J18" s="6"/>
      <c r="K18" s="6">
        <f t="shared" si="4"/>
        <v>1.1316000000000001E-6</v>
      </c>
      <c r="L18" s="11">
        <f t="shared" si="5"/>
        <v>1211.1598509508838</v>
      </c>
      <c r="M18" s="6"/>
      <c r="N18" s="6"/>
    </row>
    <row r="19" spans="1:14" x14ac:dyDescent="0.25">
      <c r="A19" s="16">
        <f t="shared" si="6"/>
        <v>9</v>
      </c>
      <c r="B19" s="16">
        <v>200</v>
      </c>
      <c r="C19" s="16">
        <v>92.4</v>
      </c>
      <c r="D19" s="17">
        <f t="shared" si="0"/>
        <v>2164.5021645021643</v>
      </c>
      <c r="E19" s="18">
        <f t="shared" si="1"/>
        <v>0.30621441672322336</v>
      </c>
      <c r="F19" s="19">
        <v>349</v>
      </c>
      <c r="G19" s="19">
        <v>282</v>
      </c>
      <c r="H19" s="18">
        <f t="shared" si="2"/>
        <v>6.7000000000000004E-2</v>
      </c>
      <c r="I19" s="20">
        <f t="shared" si="3"/>
        <v>0.12786259541984732</v>
      </c>
      <c r="J19" s="6"/>
      <c r="K19" s="6">
        <f t="shared" si="4"/>
        <v>1.1316000000000001E-6</v>
      </c>
      <c r="L19" s="11">
        <f t="shared" si="5"/>
        <v>811.80916416549132</v>
      </c>
      <c r="M19" s="6"/>
      <c r="N19" s="6"/>
    </row>
    <row r="20" spans="1:14" x14ac:dyDescent="0.25">
      <c r="A20" s="16">
        <f t="shared" si="6"/>
        <v>10</v>
      </c>
      <c r="B20" s="16">
        <v>150</v>
      </c>
      <c r="C20" s="16">
        <v>100.8</v>
      </c>
      <c r="D20" s="17">
        <f t="shared" si="0"/>
        <v>1488.0952380952381</v>
      </c>
      <c r="E20" s="18">
        <f t="shared" si="1"/>
        <v>0.21052241149721607</v>
      </c>
      <c r="F20" s="19">
        <v>340</v>
      </c>
      <c r="G20" s="19">
        <v>295.5</v>
      </c>
      <c r="H20" s="18">
        <f t="shared" si="2"/>
        <v>4.4499999999999998E-2</v>
      </c>
      <c r="I20" s="20">
        <f t="shared" si="3"/>
        <v>8.4923664122137393E-2</v>
      </c>
      <c r="J20" s="6"/>
      <c r="K20" s="6">
        <f t="shared" si="4"/>
        <v>1.1316000000000001E-6</v>
      </c>
      <c r="L20" s="11">
        <f t="shared" si="5"/>
        <v>558.11880036377534</v>
      </c>
      <c r="M20" s="6"/>
      <c r="N20" s="6"/>
    </row>
    <row r="21" spans="1:14" x14ac:dyDescent="0.25">
      <c r="A21" s="16">
        <f t="shared" si="6"/>
        <v>11</v>
      </c>
      <c r="B21" s="16">
        <v>85</v>
      </c>
      <c r="C21" s="16">
        <v>113.6</v>
      </c>
      <c r="D21" s="17">
        <f t="shared" si="0"/>
        <v>748.23943661971839</v>
      </c>
      <c r="E21" s="18">
        <f t="shared" si="1"/>
        <v>0.10585422662606499</v>
      </c>
      <c r="F21" s="19">
        <v>332.5</v>
      </c>
      <c r="G21" s="19">
        <v>306</v>
      </c>
      <c r="H21" s="18">
        <f t="shared" si="2"/>
        <v>2.6499999999999999E-2</v>
      </c>
      <c r="I21" s="20">
        <f t="shared" si="3"/>
        <v>5.057251908396946E-2</v>
      </c>
      <c r="J21" s="6">
        <v>15.3</v>
      </c>
      <c r="K21" s="6">
        <f t="shared" si="4"/>
        <v>1.1316000000000001E-6</v>
      </c>
      <c r="L21" s="11">
        <f t="shared" si="5"/>
        <v>280.63156581671524</v>
      </c>
      <c r="M21" s="6"/>
      <c r="N21" s="6"/>
    </row>
    <row r="22" spans="1:14" x14ac:dyDescent="0.25">
      <c r="A22" s="16">
        <f t="shared" si="6"/>
        <v>12</v>
      </c>
      <c r="B22" s="16">
        <v>50</v>
      </c>
      <c r="C22" s="16">
        <v>129.4</v>
      </c>
      <c r="D22" s="17">
        <f t="shared" si="0"/>
        <v>386.39876352395669</v>
      </c>
      <c r="E22" s="18">
        <f t="shared" si="1"/>
        <v>5.4664242861719163E-2</v>
      </c>
      <c r="F22" s="19">
        <v>325</v>
      </c>
      <c r="G22" s="19">
        <v>316</v>
      </c>
      <c r="H22" s="18">
        <f t="shared" si="2"/>
        <v>8.9999999999999993E-3</v>
      </c>
      <c r="I22" s="20">
        <f t="shared" si="3"/>
        <v>1.7175572519083967E-2</v>
      </c>
      <c r="J22" s="6"/>
      <c r="K22" s="6">
        <f t="shared" si="4"/>
        <v>1.1316000000000001E-6</v>
      </c>
      <c r="L22" s="11">
        <f t="shared" si="5"/>
        <v>144.92111044994476</v>
      </c>
      <c r="M22" s="6"/>
      <c r="N22" s="6"/>
    </row>
    <row r="23" spans="1:14" x14ac:dyDescent="0.25">
      <c r="A23" s="6">
        <f t="shared" si="6"/>
        <v>13</v>
      </c>
      <c r="B23" s="6">
        <v>900</v>
      </c>
      <c r="C23" s="6">
        <v>39</v>
      </c>
      <c r="D23" s="11">
        <f t="shared" si="0"/>
        <v>23076.923076923078</v>
      </c>
      <c r="E23" s="10">
        <f t="shared" si="1"/>
        <v>3.2647167813722122</v>
      </c>
      <c r="F23" s="14">
        <v>431</v>
      </c>
      <c r="G23" s="14">
        <v>195</v>
      </c>
      <c r="H23" s="10">
        <f t="shared" si="2"/>
        <v>0.23599999999999999</v>
      </c>
      <c r="I23" s="21">
        <f>H23*(13.6-1)/($F$3/1000)</f>
        <v>5.674809160305343</v>
      </c>
      <c r="J23" s="6">
        <v>15.5</v>
      </c>
      <c r="K23" s="27">
        <f>0.00000114 -((0.5/5)*(0.00000114-0.000001))</f>
        <v>1.1260000000000001E-6</v>
      </c>
      <c r="L23" s="11">
        <f t="shared" si="5"/>
        <v>8698.1797017021636</v>
      </c>
      <c r="M23" s="6"/>
      <c r="N23" s="6"/>
    </row>
    <row r="24" spans="1:14" x14ac:dyDescent="0.25">
      <c r="A24" s="6">
        <f t="shared" si="6"/>
        <v>14</v>
      </c>
      <c r="B24" s="6">
        <v>900</v>
      </c>
      <c r="C24" s="6">
        <v>42.9</v>
      </c>
      <c r="D24" s="11">
        <f t="shared" si="0"/>
        <v>20979.020979020981</v>
      </c>
      <c r="E24" s="10">
        <f t="shared" si="1"/>
        <v>2.9679243467020116</v>
      </c>
      <c r="F24" s="14">
        <v>414</v>
      </c>
      <c r="G24" s="14">
        <v>214</v>
      </c>
      <c r="H24" s="10">
        <f t="shared" si="2"/>
        <v>0.2</v>
      </c>
      <c r="I24" s="21">
        <f t="shared" ref="I24:I33" si="7">H24*(13.6-1)/($F$3/1000)</f>
        <v>4.8091603053435117</v>
      </c>
      <c r="J24" s="6"/>
      <c r="K24" s="27">
        <f t="shared" ref="K24:K30" si="8">0.00000114 -((0.5/5)*(0.00000114-0.000001))</f>
        <v>1.1260000000000001E-6</v>
      </c>
      <c r="L24" s="11">
        <f t="shared" si="5"/>
        <v>7907.4360924565135</v>
      </c>
      <c r="M24" s="6"/>
      <c r="N24" s="6"/>
    </row>
    <row r="25" spans="1:14" x14ac:dyDescent="0.25">
      <c r="A25" s="6">
        <f t="shared" si="6"/>
        <v>15</v>
      </c>
      <c r="B25" s="6">
        <v>900</v>
      </c>
      <c r="C25" s="6">
        <v>46.6</v>
      </c>
      <c r="D25" s="11">
        <f t="shared" si="0"/>
        <v>19313.304721030043</v>
      </c>
      <c r="E25" s="10">
        <f t="shared" si="1"/>
        <v>2.7322737011484177</v>
      </c>
      <c r="F25" s="14">
        <v>402</v>
      </c>
      <c r="G25" s="14">
        <v>226</v>
      </c>
      <c r="H25" s="10">
        <f t="shared" si="2"/>
        <v>0.17599999999999999</v>
      </c>
      <c r="I25" s="21">
        <f t="shared" si="7"/>
        <v>4.2320610687022899</v>
      </c>
      <c r="J25" s="6"/>
      <c r="K25" s="27">
        <f t="shared" si="8"/>
        <v>1.1260000000000001E-6</v>
      </c>
      <c r="L25" s="11">
        <f t="shared" si="5"/>
        <v>7279.5924542142566</v>
      </c>
      <c r="M25" s="6"/>
      <c r="N25" s="6"/>
    </row>
    <row r="26" spans="1:14" x14ac:dyDescent="0.25">
      <c r="A26" s="6">
        <f t="shared" si="6"/>
        <v>16</v>
      </c>
      <c r="B26" s="6">
        <v>900</v>
      </c>
      <c r="C26" s="6">
        <v>51.7</v>
      </c>
      <c r="D26" s="11">
        <f t="shared" si="0"/>
        <v>17408.123791102513</v>
      </c>
      <c r="E26" s="10">
        <f t="shared" si="1"/>
        <v>2.4627457344974131</v>
      </c>
      <c r="F26" s="14">
        <v>390</v>
      </c>
      <c r="G26" s="14">
        <v>240</v>
      </c>
      <c r="H26" s="10">
        <f t="shared" si="2"/>
        <v>0.15</v>
      </c>
      <c r="I26" s="21">
        <f t="shared" si="7"/>
        <v>3.6068702290076331</v>
      </c>
      <c r="J26" s="7"/>
      <c r="K26" s="27">
        <f t="shared" si="8"/>
        <v>1.1260000000000001E-6</v>
      </c>
      <c r="L26" s="11">
        <f t="shared" si="5"/>
        <v>6561.4895235277427</v>
      </c>
      <c r="M26" s="7"/>
      <c r="N26" s="7"/>
    </row>
    <row r="27" spans="1:14" x14ac:dyDescent="0.25">
      <c r="A27" s="6">
        <f t="shared" si="6"/>
        <v>17</v>
      </c>
      <c r="B27" s="6">
        <v>900</v>
      </c>
      <c r="C27" s="6">
        <v>58</v>
      </c>
      <c r="D27" s="11">
        <f t="shared" si="0"/>
        <v>15517.241379310344</v>
      </c>
      <c r="E27" s="10">
        <f t="shared" si="1"/>
        <v>2.1952405943709699</v>
      </c>
      <c r="F27" s="14">
        <v>377</v>
      </c>
      <c r="G27" s="14">
        <v>254.5</v>
      </c>
      <c r="H27" s="10">
        <f t="shared" si="2"/>
        <v>0.1225</v>
      </c>
      <c r="I27" s="21">
        <f t="shared" si="7"/>
        <v>2.9456106870229002</v>
      </c>
      <c r="J27" s="26">
        <v>15.5</v>
      </c>
      <c r="K27" s="27">
        <f t="shared" si="8"/>
        <v>1.1260000000000001E-6</v>
      </c>
      <c r="L27" s="11">
        <f t="shared" si="5"/>
        <v>5848.7760063169708</v>
      </c>
      <c r="M27" s="7"/>
      <c r="N27" s="7"/>
    </row>
    <row r="28" spans="1:14" x14ac:dyDescent="0.25">
      <c r="A28" s="6">
        <f t="shared" si="6"/>
        <v>18</v>
      </c>
      <c r="B28" s="6">
        <v>900</v>
      </c>
      <c r="C28" s="6">
        <v>62.7</v>
      </c>
      <c r="D28" s="11">
        <f t="shared" si="0"/>
        <v>14354.066985645932</v>
      </c>
      <c r="E28" s="10">
        <f t="shared" si="1"/>
        <v>2.0306850793224283</v>
      </c>
      <c r="F28" s="14">
        <v>370.5</v>
      </c>
      <c r="G28" s="14">
        <v>261.10000000000002</v>
      </c>
      <c r="H28" s="10">
        <f t="shared" si="2"/>
        <v>0.10939999999999998</v>
      </c>
      <c r="I28" s="21">
        <f t="shared" si="7"/>
        <v>2.6306106870228998</v>
      </c>
      <c r="J28" s="26"/>
      <c r="K28" s="27">
        <f t="shared" si="8"/>
        <v>1.1260000000000001E-6</v>
      </c>
      <c r="L28" s="11">
        <f t="shared" si="5"/>
        <v>5410.3510106281383</v>
      </c>
      <c r="M28" s="7"/>
      <c r="N28" s="7"/>
    </row>
    <row r="29" spans="1:14" x14ac:dyDescent="0.25">
      <c r="A29" s="6">
        <f t="shared" si="6"/>
        <v>19</v>
      </c>
      <c r="B29" s="6">
        <v>900</v>
      </c>
      <c r="C29" s="6">
        <v>68.5</v>
      </c>
      <c r="D29" s="11">
        <f t="shared" si="0"/>
        <v>13138.686131386861</v>
      </c>
      <c r="E29" s="10">
        <f t="shared" si="1"/>
        <v>1.8587438609272449</v>
      </c>
      <c r="F29" s="14">
        <v>362</v>
      </c>
      <c r="G29" s="14">
        <v>270.5</v>
      </c>
      <c r="H29" s="10">
        <f t="shared" si="2"/>
        <v>9.1499999999999998E-2</v>
      </c>
      <c r="I29" s="21">
        <f t="shared" si="7"/>
        <v>2.2001908396946566</v>
      </c>
      <c r="J29" s="26"/>
      <c r="K29" s="27">
        <f t="shared" si="8"/>
        <v>1.1260000000000001E-6</v>
      </c>
      <c r="L29" s="11">
        <f t="shared" si="5"/>
        <v>4952.2482973194792</v>
      </c>
      <c r="M29" s="7"/>
      <c r="N29" s="7"/>
    </row>
    <row r="30" spans="1:14" x14ac:dyDescent="0.25">
      <c r="A30" s="6">
        <f t="shared" si="6"/>
        <v>20</v>
      </c>
      <c r="B30" s="6">
        <v>600</v>
      </c>
      <c r="C30" s="6">
        <v>47.5</v>
      </c>
      <c r="D30" s="11">
        <f t="shared" si="0"/>
        <v>12631.578947368422</v>
      </c>
      <c r="E30" s="10">
        <f t="shared" si="1"/>
        <v>1.7870028698037372</v>
      </c>
      <c r="F30" s="14">
        <v>358.5</v>
      </c>
      <c r="G30" s="14">
        <v>275</v>
      </c>
      <c r="H30" s="10">
        <f t="shared" si="2"/>
        <v>8.3500000000000005E-2</v>
      </c>
      <c r="I30" s="21">
        <f t="shared" si="7"/>
        <v>2.0078244274809158</v>
      </c>
      <c r="J30" s="26"/>
      <c r="K30" s="27">
        <f t="shared" si="8"/>
        <v>1.1260000000000001E-6</v>
      </c>
      <c r="L30" s="11">
        <f t="shared" si="5"/>
        <v>4761.1088893527631</v>
      </c>
      <c r="M30" s="7"/>
      <c r="N30" s="7"/>
    </row>
    <row r="31" spans="1:14" x14ac:dyDescent="0.25">
      <c r="A31" s="6">
        <f t="shared" si="6"/>
        <v>21</v>
      </c>
      <c r="B31" s="6">
        <v>600</v>
      </c>
      <c r="C31" s="6">
        <v>54.6</v>
      </c>
      <c r="D31" s="11">
        <f t="shared" si="0"/>
        <v>10989.010989010989</v>
      </c>
      <c r="E31" s="10">
        <f t="shared" si="1"/>
        <v>1.5546270387486725</v>
      </c>
      <c r="F31" s="14">
        <v>351.5</v>
      </c>
      <c r="G31" s="14">
        <v>283.5</v>
      </c>
      <c r="H31" s="10">
        <f t="shared" si="2"/>
        <v>6.8000000000000005E-2</v>
      </c>
      <c r="I31" s="21">
        <f t="shared" si="7"/>
        <v>1.6351145038167938</v>
      </c>
      <c r="J31" s="26">
        <v>15.9</v>
      </c>
      <c r="K31" s="6">
        <f>0.00000114 -((0.9/5)*(0.00000114-0.000001))</f>
        <v>1.1148000000000001E-6</v>
      </c>
      <c r="L31" s="11">
        <f t="shared" si="5"/>
        <v>4183.603441196643</v>
      </c>
    </row>
    <row r="32" spans="1:14" x14ac:dyDescent="0.25">
      <c r="A32" s="6">
        <f t="shared" si="6"/>
        <v>22</v>
      </c>
      <c r="B32" s="6">
        <v>600</v>
      </c>
      <c r="C32" s="6">
        <v>70.400000000000006</v>
      </c>
      <c r="D32" s="11">
        <f t="shared" si="0"/>
        <v>8522.7272727272721</v>
      </c>
      <c r="E32" s="10">
        <f t="shared" si="1"/>
        <v>1.2057192658476921</v>
      </c>
      <c r="F32" s="14">
        <v>340</v>
      </c>
      <c r="G32" s="14">
        <v>294</v>
      </c>
      <c r="H32" s="10">
        <f t="shared" si="2"/>
        <v>4.5999999999999999E-2</v>
      </c>
      <c r="I32" s="21">
        <f t="shared" si="7"/>
        <v>1.1061068702290076</v>
      </c>
      <c r="J32" s="26"/>
      <c r="K32" s="6">
        <f t="shared" ref="K32:K33" si="9">0.00000114 -((0.9/5)*(0.00000114-0.000001))</f>
        <v>1.1148000000000001E-6</v>
      </c>
      <c r="L32" s="11">
        <f t="shared" si="5"/>
        <v>3244.6697143371689</v>
      </c>
    </row>
    <row r="33" spans="1:12" x14ac:dyDescent="0.25">
      <c r="A33" s="6">
        <f t="shared" si="6"/>
        <v>23</v>
      </c>
      <c r="B33" s="6">
        <v>300</v>
      </c>
      <c r="C33" s="6">
        <v>48</v>
      </c>
      <c r="D33" s="11">
        <f t="shared" si="0"/>
        <v>6250</v>
      </c>
      <c r="E33" s="10">
        <f t="shared" si="1"/>
        <v>0.88419412828830746</v>
      </c>
      <c r="F33" s="14">
        <v>331.5</v>
      </c>
      <c r="G33" s="14">
        <v>305.5</v>
      </c>
      <c r="H33" s="10">
        <f t="shared" si="2"/>
        <v>2.5999999999999999E-2</v>
      </c>
      <c r="I33" s="21">
        <f t="shared" si="7"/>
        <v>0.6251908396946565</v>
      </c>
      <c r="K33" s="6">
        <f t="shared" si="9"/>
        <v>1.1148000000000001E-6</v>
      </c>
      <c r="L33" s="11">
        <f t="shared" si="5"/>
        <v>2379.4244571805907</v>
      </c>
    </row>
    <row r="34" spans="1:12" x14ac:dyDescent="0.25">
      <c r="A34" s="6" t="s">
        <v>0</v>
      </c>
      <c r="B34" s="3"/>
      <c r="C34" s="3"/>
      <c r="D34" s="3"/>
      <c r="E34" s="3"/>
      <c r="F34" s="4"/>
      <c r="G34" s="4"/>
      <c r="H34" s="4"/>
      <c r="K34" s="5" t="s">
        <v>38</v>
      </c>
    </row>
    <row r="35" spans="1:12" x14ac:dyDescent="0.25">
      <c r="A35" s="6" t="s">
        <v>0</v>
      </c>
      <c r="B35" s="15" t="s">
        <v>31</v>
      </c>
      <c r="C35" s="3"/>
      <c r="D35" s="3"/>
      <c r="E35" s="3"/>
      <c r="F35" s="4"/>
      <c r="G35" s="4"/>
      <c r="H35" s="4"/>
      <c r="I35"/>
    </row>
    <row r="36" spans="1:12" x14ac:dyDescent="0.25">
      <c r="A36" s="6" t="s">
        <v>0</v>
      </c>
      <c r="B36" s="3"/>
      <c r="C36" s="3"/>
      <c r="D36" s="3"/>
      <c r="E36" s="3"/>
      <c r="F36" s="3"/>
      <c r="G36" s="3"/>
      <c r="H36" s="3"/>
      <c r="I36"/>
    </row>
    <row r="37" spans="1:12" x14ac:dyDescent="0.25">
      <c r="A37" s="6" t="s">
        <v>0</v>
      </c>
      <c r="B37" s="15" t="s">
        <v>34</v>
      </c>
      <c r="C37" s="3"/>
      <c r="D37" s="3"/>
      <c r="E37" s="3"/>
      <c r="F37" s="3"/>
      <c r="G37" s="3"/>
      <c r="H37" s="3"/>
      <c r="I37"/>
    </row>
    <row r="38" spans="1:12" x14ac:dyDescent="0.25">
      <c r="A38" s="3"/>
      <c r="B38" s="15" t="s">
        <v>37</v>
      </c>
      <c r="C38" s="3"/>
      <c r="D38" s="3"/>
      <c r="E38" s="3"/>
      <c r="F38" s="3"/>
      <c r="G38" s="3"/>
      <c r="H38" s="3"/>
      <c r="I38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/>
    </row>
    <row r="308" spans="1:9" x14ac:dyDescent="0.25">
      <c r="I308"/>
    </row>
    <row r="309" spans="1:9" x14ac:dyDescent="0.25">
      <c r="I309"/>
    </row>
    <row r="310" spans="1:9" x14ac:dyDescent="0.25">
      <c r="I310"/>
    </row>
    <row r="311" spans="1:9" x14ac:dyDescent="0.25">
      <c r="I311"/>
    </row>
    <row r="312" spans="1:9" x14ac:dyDescent="0.25">
      <c r="I312"/>
    </row>
    <row r="313" spans="1:9" x14ac:dyDescent="0.25">
      <c r="I313"/>
    </row>
    <row r="314" spans="1:9" x14ac:dyDescent="0.25">
      <c r="I314"/>
    </row>
    <row r="315" spans="1:9" x14ac:dyDescent="0.25">
      <c r="I315"/>
    </row>
    <row r="316" spans="1:9" x14ac:dyDescent="0.25">
      <c r="I316"/>
    </row>
    <row r="317" spans="1:9" x14ac:dyDescent="0.25">
      <c r="I317"/>
    </row>
    <row r="318" spans="1:9" x14ac:dyDescent="0.25">
      <c r="I318"/>
    </row>
    <row r="319" spans="1:9" x14ac:dyDescent="0.25">
      <c r="I319"/>
    </row>
    <row r="320" spans="1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  <row r="1021" spans="9:9" x14ac:dyDescent="0.25">
      <c r="I1021"/>
    </row>
    <row r="1022" spans="9:9" x14ac:dyDescent="0.25">
      <c r="I1022"/>
    </row>
    <row r="1023" spans="9:9" x14ac:dyDescent="0.25">
      <c r="I1023"/>
    </row>
    <row r="1024" spans="9:9" x14ac:dyDescent="0.25">
      <c r="I1024"/>
    </row>
    <row r="1025" spans="9:9" x14ac:dyDescent="0.25">
      <c r="I1025"/>
    </row>
    <row r="1026" spans="9:9" x14ac:dyDescent="0.25">
      <c r="I1026"/>
    </row>
    <row r="1027" spans="9:9" x14ac:dyDescent="0.25">
      <c r="I1027"/>
    </row>
    <row r="1028" spans="9:9" x14ac:dyDescent="0.25">
      <c r="I1028"/>
    </row>
    <row r="1029" spans="9:9" x14ac:dyDescent="0.25">
      <c r="I1029"/>
    </row>
    <row r="1030" spans="9:9" x14ac:dyDescent="0.25">
      <c r="I1030"/>
    </row>
    <row r="1031" spans="9:9" x14ac:dyDescent="0.25">
      <c r="I1031"/>
    </row>
    <row r="1032" spans="9:9" x14ac:dyDescent="0.25">
      <c r="I1032"/>
    </row>
    <row r="1033" spans="9:9" x14ac:dyDescent="0.25">
      <c r="I1033"/>
    </row>
    <row r="1034" spans="9:9" x14ac:dyDescent="0.25">
      <c r="I1034"/>
    </row>
    <row r="1035" spans="9:9" x14ac:dyDescent="0.25">
      <c r="I1035"/>
    </row>
    <row r="1036" spans="9:9" x14ac:dyDescent="0.25">
      <c r="I1036"/>
    </row>
    <row r="1037" spans="9:9" x14ac:dyDescent="0.25">
      <c r="I1037"/>
    </row>
    <row r="1038" spans="9:9" x14ac:dyDescent="0.25">
      <c r="I1038"/>
    </row>
    <row r="1039" spans="9:9" x14ac:dyDescent="0.25">
      <c r="I1039"/>
    </row>
    <row r="1040" spans="9:9" x14ac:dyDescent="0.25">
      <c r="I1040"/>
    </row>
    <row r="1041" spans="9:9" x14ac:dyDescent="0.25">
      <c r="I1041"/>
    </row>
    <row r="1042" spans="9:9" x14ac:dyDescent="0.25">
      <c r="I1042"/>
    </row>
    <row r="1043" spans="9:9" x14ac:dyDescent="0.25">
      <c r="I1043"/>
    </row>
    <row r="1044" spans="9:9" x14ac:dyDescent="0.25">
      <c r="I1044"/>
    </row>
    <row r="1045" spans="9:9" x14ac:dyDescent="0.25">
      <c r="I1045"/>
    </row>
    <row r="1046" spans="9:9" x14ac:dyDescent="0.25">
      <c r="I1046"/>
    </row>
    <row r="1047" spans="9:9" x14ac:dyDescent="0.25">
      <c r="I1047"/>
    </row>
    <row r="1048" spans="9:9" x14ac:dyDescent="0.25">
      <c r="I1048"/>
    </row>
    <row r="1049" spans="9:9" x14ac:dyDescent="0.25">
      <c r="I1049"/>
    </row>
    <row r="1050" spans="9:9" x14ac:dyDescent="0.25">
      <c r="I1050"/>
    </row>
    <row r="1051" spans="9:9" x14ac:dyDescent="0.25">
      <c r="I1051"/>
    </row>
    <row r="1052" spans="9:9" x14ac:dyDescent="0.25">
      <c r="I1052"/>
    </row>
    <row r="1053" spans="9:9" x14ac:dyDescent="0.25">
      <c r="I1053"/>
    </row>
    <row r="1054" spans="9:9" x14ac:dyDescent="0.25">
      <c r="I1054"/>
    </row>
    <row r="1055" spans="9:9" x14ac:dyDescent="0.25">
      <c r="I1055"/>
    </row>
    <row r="1056" spans="9:9" x14ac:dyDescent="0.25">
      <c r="I1056"/>
    </row>
    <row r="1057" spans="9:9" x14ac:dyDescent="0.25">
      <c r="I1057"/>
    </row>
    <row r="1058" spans="9:9" x14ac:dyDescent="0.25">
      <c r="I1058"/>
    </row>
    <row r="1059" spans="9:9" x14ac:dyDescent="0.25">
      <c r="I1059"/>
    </row>
    <row r="1060" spans="9:9" x14ac:dyDescent="0.25">
      <c r="I1060"/>
    </row>
    <row r="1061" spans="9:9" x14ac:dyDescent="0.25">
      <c r="I1061"/>
    </row>
    <row r="1062" spans="9:9" x14ac:dyDescent="0.25">
      <c r="I1062"/>
    </row>
    <row r="1063" spans="9:9" x14ac:dyDescent="0.25">
      <c r="I1063"/>
    </row>
    <row r="1064" spans="9:9" x14ac:dyDescent="0.25">
      <c r="I1064"/>
    </row>
    <row r="1065" spans="9:9" x14ac:dyDescent="0.25">
      <c r="I1065"/>
    </row>
    <row r="1066" spans="9:9" x14ac:dyDescent="0.25">
      <c r="I1066"/>
    </row>
    <row r="1067" spans="9:9" x14ac:dyDescent="0.25">
      <c r="I1067"/>
    </row>
    <row r="1068" spans="9:9" x14ac:dyDescent="0.25">
      <c r="I1068"/>
    </row>
    <row r="1069" spans="9:9" x14ac:dyDescent="0.25">
      <c r="I1069"/>
    </row>
    <row r="1070" spans="9:9" x14ac:dyDescent="0.25">
      <c r="I1070"/>
    </row>
    <row r="1071" spans="9:9" x14ac:dyDescent="0.25">
      <c r="I1071"/>
    </row>
    <row r="1072" spans="9:9" x14ac:dyDescent="0.25">
      <c r="I1072"/>
    </row>
    <row r="1073" spans="9:9" x14ac:dyDescent="0.25">
      <c r="I1073"/>
    </row>
    <row r="1074" spans="9:9" x14ac:dyDescent="0.25">
      <c r="I1074"/>
    </row>
    <row r="1075" spans="9:9" x14ac:dyDescent="0.25">
      <c r="I1075"/>
    </row>
    <row r="1076" spans="9:9" x14ac:dyDescent="0.25">
      <c r="I1076"/>
    </row>
    <row r="1077" spans="9:9" x14ac:dyDescent="0.25">
      <c r="I1077"/>
    </row>
    <row r="1078" spans="9:9" x14ac:dyDescent="0.25">
      <c r="I1078"/>
    </row>
    <row r="1079" spans="9:9" x14ac:dyDescent="0.25">
      <c r="I1079"/>
    </row>
    <row r="1080" spans="9:9" x14ac:dyDescent="0.25">
      <c r="I1080"/>
    </row>
    <row r="1081" spans="9:9" x14ac:dyDescent="0.25">
      <c r="I1081"/>
    </row>
    <row r="1082" spans="9:9" x14ac:dyDescent="0.25">
      <c r="I1082"/>
    </row>
    <row r="1083" spans="9:9" x14ac:dyDescent="0.25">
      <c r="I1083"/>
    </row>
    <row r="1084" spans="9:9" x14ac:dyDescent="0.25">
      <c r="I1084"/>
    </row>
    <row r="1085" spans="9:9" x14ac:dyDescent="0.25">
      <c r="I1085"/>
    </row>
    <row r="1086" spans="9:9" x14ac:dyDescent="0.25">
      <c r="I1086"/>
    </row>
    <row r="1087" spans="9:9" x14ac:dyDescent="0.25">
      <c r="I1087"/>
    </row>
    <row r="1088" spans="9:9" x14ac:dyDescent="0.25">
      <c r="I1088"/>
    </row>
    <row r="1089" spans="9:9" x14ac:dyDescent="0.25">
      <c r="I1089"/>
    </row>
    <row r="1090" spans="9:9" x14ac:dyDescent="0.25">
      <c r="I1090"/>
    </row>
    <row r="1091" spans="9:9" x14ac:dyDescent="0.25">
      <c r="I1091"/>
    </row>
    <row r="1092" spans="9:9" x14ac:dyDescent="0.25">
      <c r="I1092"/>
    </row>
    <row r="1093" spans="9:9" x14ac:dyDescent="0.25">
      <c r="I1093"/>
    </row>
    <row r="1094" spans="9:9" x14ac:dyDescent="0.25">
      <c r="I1094"/>
    </row>
    <row r="1095" spans="9:9" x14ac:dyDescent="0.25">
      <c r="I1095"/>
    </row>
    <row r="1096" spans="9:9" x14ac:dyDescent="0.25">
      <c r="I1096"/>
    </row>
    <row r="1097" spans="9:9" x14ac:dyDescent="0.25">
      <c r="I1097"/>
    </row>
    <row r="1098" spans="9:9" x14ac:dyDescent="0.25">
      <c r="I1098"/>
    </row>
    <row r="1099" spans="9:9" x14ac:dyDescent="0.25">
      <c r="I1099"/>
    </row>
    <row r="1100" spans="9:9" x14ac:dyDescent="0.25">
      <c r="I1100"/>
    </row>
    <row r="1101" spans="9:9" x14ac:dyDescent="0.25">
      <c r="I1101"/>
    </row>
    <row r="1102" spans="9:9" x14ac:dyDescent="0.25">
      <c r="I1102"/>
    </row>
    <row r="1103" spans="9:9" x14ac:dyDescent="0.25">
      <c r="I1103"/>
    </row>
    <row r="1104" spans="9:9" x14ac:dyDescent="0.25">
      <c r="I1104"/>
    </row>
    <row r="1105" spans="9:9" x14ac:dyDescent="0.25">
      <c r="I1105"/>
    </row>
    <row r="1106" spans="9:9" x14ac:dyDescent="0.25">
      <c r="I1106"/>
    </row>
    <row r="1107" spans="9:9" x14ac:dyDescent="0.25">
      <c r="I1107"/>
    </row>
    <row r="1108" spans="9:9" x14ac:dyDescent="0.25">
      <c r="I1108"/>
    </row>
    <row r="1109" spans="9:9" x14ac:dyDescent="0.25">
      <c r="I1109"/>
    </row>
    <row r="1110" spans="9:9" x14ac:dyDescent="0.25">
      <c r="I1110"/>
    </row>
    <row r="1111" spans="9:9" x14ac:dyDescent="0.25">
      <c r="I1111"/>
    </row>
    <row r="1112" spans="9:9" x14ac:dyDescent="0.25">
      <c r="I1112"/>
    </row>
    <row r="1113" spans="9:9" x14ac:dyDescent="0.25">
      <c r="I1113"/>
    </row>
    <row r="1114" spans="9:9" x14ac:dyDescent="0.25">
      <c r="I1114"/>
    </row>
    <row r="1115" spans="9:9" x14ac:dyDescent="0.25">
      <c r="I1115"/>
    </row>
    <row r="1116" spans="9:9" x14ac:dyDescent="0.25">
      <c r="I1116"/>
    </row>
    <row r="1117" spans="9:9" x14ac:dyDescent="0.25">
      <c r="I1117"/>
    </row>
    <row r="1118" spans="9:9" x14ac:dyDescent="0.25">
      <c r="I1118"/>
    </row>
    <row r="1119" spans="9:9" x14ac:dyDescent="0.25">
      <c r="I1119"/>
    </row>
    <row r="1120" spans="9:9" x14ac:dyDescent="0.25">
      <c r="I1120"/>
    </row>
    <row r="1121" spans="9:9" x14ac:dyDescent="0.25">
      <c r="I1121"/>
    </row>
    <row r="1122" spans="9:9" x14ac:dyDescent="0.25">
      <c r="I1122"/>
    </row>
    <row r="1123" spans="9:9" x14ac:dyDescent="0.25">
      <c r="I1123"/>
    </row>
    <row r="1124" spans="9:9" x14ac:dyDescent="0.25">
      <c r="I1124"/>
    </row>
    <row r="1125" spans="9:9" x14ac:dyDescent="0.25">
      <c r="I1125"/>
    </row>
    <row r="1126" spans="9:9" x14ac:dyDescent="0.25">
      <c r="I1126"/>
    </row>
    <row r="1127" spans="9:9" x14ac:dyDescent="0.25">
      <c r="I1127"/>
    </row>
    <row r="1128" spans="9:9" x14ac:dyDescent="0.25">
      <c r="I1128"/>
    </row>
    <row r="1129" spans="9:9" x14ac:dyDescent="0.25">
      <c r="I1129"/>
    </row>
    <row r="1130" spans="9:9" x14ac:dyDescent="0.25">
      <c r="I1130"/>
    </row>
    <row r="1131" spans="9:9" x14ac:dyDescent="0.25">
      <c r="I1131"/>
    </row>
    <row r="1132" spans="9:9" x14ac:dyDescent="0.25">
      <c r="I1132"/>
    </row>
    <row r="1133" spans="9:9" x14ac:dyDescent="0.25">
      <c r="I1133"/>
    </row>
    <row r="1134" spans="9:9" x14ac:dyDescent="0.25">
      <c r="I1134"/>
    </row>
    <row r="1135" spans="9:9" x14ac:dyDescent="0.25">
      <c r="I1135"/>
    </row>
    <row r="1136" spans="9:9" x14ac:dyDescent="0.25">
      <c r="I1136"/>
    </row>
    <row r="1137" spans="9:9" x14ac:dyDescent="0.25">
      <c r="I1137"/>
    </row>
    <row r="1138" spans="9:9" x14ac:dyDescent="0.25">
      <c r="I1138"/>
    </row>
    <row r="1139" spans="9:9" x14ac:dyDescent="0.25">
      <c r="I1139"/>
    </row>
    <row r="1140" spans="9:9" x14ac:dyDescent="0.25">
      <c r="I1140"/>
    </row>
    <row r="1141" spans="9:9" x14ac:dyDescent="0.25">
      <c r="I1141"/>
    </row>
    <row r="1142" spans="9:9" x14ac:dyDescent="0.25">
      <c r="I1142"/>
    </row>
    <row r="1143" spans="9:9" x14ac:dyDescent="0.25">
      <c r="I1143"/>
    </row>
    <row r="1144" spans="9:9" x14ac:dyDescent="0.25">
      <c r="I1144"/>
    </row>
    <row r="1145" spans="9:9" x14ac:dyDescent="0.25">
      <c r="I1145"/>
    </row>
    <row r="1146" spans="9:9" x14ac:dyDescent="0.25">
      <c r="I1146"/>
    </row>
    <row r="1147" spans="9:9" x14ac:dyDescent="0.25">
      <c r="I1147"/>
    </row>
    <row r="1148" spans="9:9" x14ac:dyDescent="0.25">
      <c r="I1148"/>
    </row>
    <row r="1149" spans="9:9" x14ac:dyDescent="0.25">
      <c r="I1149"/>
    </row>
    <row r="1150" spans="9:9" x14ac:dyDescent="0.25">
      <c r="I1150"/>
    </row>
    <row r="1151" spans="9:9" x14ac:dyDescent="0.25">
      <c r="I1151"/>
    </row>
    <row r="1152" spans="9:9" x14ac:dyDescent="0.25">
      <c r="I1152"/>
    </row>
    <row r="1153" spans="9:9" x14ac:dyDescent="0.25">
      <c r="I1153"/>
    </row>
    <row r="1154" spans="9:9" x14ac:dyDescent="0.25">
      <c r="I1154"/>
    </row>
    <row r="1155" spans="9:9" x14ac:dyDescent="0.25">
      <c r="I1155"/>
    </row>
    <row r="1156" spans="9:9" x14ac:dyDescent="0.25">
      <c r="I1156"/>
    </row>
    <row r="1157" spans="9:9" x14ac:dyDescent="0.25">
      <c r="I1157"/>
    </row>
    <row r="1158" spans="9:9" x14ac:dyDescent="0.25">
      <c r="I1158"/>
    </row>
    <row r="1159" spans="9:9" x14ac:dyDescent="0.25">
      <c r="I1159"/>
    </row>
    <row r="1160" spans="9:9" x14ac:dyDescent="0.25">
      <c r="I1160"/>
    </row>
    <row r="1161" spans="9:9" x14ac:dyDescent="0.25">
      <c r="I1161"/>
    </row>
    <row r="1162" spans="9:9" x14ac:dyDescent="0.25">
      <c r="I1162"/>
    </row>
    <row r="1163" spans="9:9" x14ac:dyDescent="0.25">
      <c r="I1163"/>
    </row>
    <row r="1164" spans="9:9" x14ac:dyDescent="0.25">
      <c r="I1164"/>
    </row>
    <row r="1165" spans="9:9" x14ac:dyDescent="0.25">
      <c r="I1165"/>
    </row>
    <row r="1166" spans="9:9" x14ac:dyDescent="0.25">
      <c r="I1166"/>
    </row>
    <row r="1167" spans="9:9" x14ac:dyDescent="0.25">
      <c r="I1167"/>
    </row>
    <row r="1168" spans="9:9" x14ac:dyDescent="0.25">
      <c r="I1168"/>
    </row>
    <row r="1169" spans="9:9" x14ac:dyDescent="0.25">
      <c r="I1169"/>
    </row>
    <row r="1170" spans="9:9" x14ac:dyDescent="0.25">
      <c r="I1170"/>
    </row>
    <row r="1171" spans="9:9" x14ac:dyDescent="0.25">
      <c r="I1171"/>
    </row>
    <row r="1172" spans="9:9" x14ac:dyDescent="0.25">
      <c r="I1172"/>
    </row>
    <row r="1173" spans="9:9" x14ac:dyDescent="0.25">
      <c r="I1173"/>
    </row>
    <row r="1174" spans="9:9" x14ac:dyDescent="0.25">
      <c r="I1174"/>
    </row>
    <row r="1175" spans="9:9" x14ac:dyDescent="0.25">
      <c r="I1175"/>
    </row>
    <row r="1176" spans="9:9" x14ac:dyDescent="0.25">
      <c r="I1176"/>
    </row>
    <row r="1177" spans="9:9" x14ac:dyDescent="0.25">
      <c r="I1177"/>
    </row>
    <row r="1178" spans="9:9" x14ac:dyDescent="0.25">
      <c r="I1178"/>
    </row>
    <row r="1179" spans="9:9" x14ac:dyDescent="0.25">
      <c r="I1179"/>
    </row>
    <row r="1180" spans="9:9" x14ac:dyDescent="0.25">
      <c r="I1180"/>
    </row>
    <row r="1181" spans="9:9" x14ac:dyDescent="0.25">
      <c r="I1181"/>
    </row>
    <row r="1182" spans="9:9" x14ac:dyDescent="0.25">
      <c r="I1182"/>
    </row>
    <row r="1183" spans="9:9" x14ac:dyDescent="0.25">
      <c r="I1183"/>
    </row>
    <row r="1184" spans="9:9" x14ac:dyDescent="0.25">
      <c r="I1184"/>
    </row>
    <row r="1185" spans="9:9" x14ac:dyDescent="0.25">
      <c r="I1185"/>
    </row>
    <row r="1186" spans="9:9" x14ac:dyDescent="0.25">
      <c r="I1186"/>
    </row>
    <row r="1187" spans="9:9" x14ac:dyDescent="0.25">
      <c r="I1187"/>
    </row>
    <row r="1188" spans="9:9" x14ac:dyDescent="0.25">
      <c r="I1188"/>
    </row>
    <row r="1189" spans="9:9" x14ac:dyDescent="0.25">
      <c r="I1189"/>
    </row>
    <row r="1190" spans="9:9" x14ac:dyDescent="0.25">
      <c r="I1190"/>
    </row>
    <row r="1191" spans="9:9" x14ac:dyDescent="0.25">
      <c r="I1191"/>
    </row>
    <row r="1192" spans="9:9" x14ac:dyDescent="0.25">
      <c r="I1192"/>
    </row>
    <row r="1193" spans="9:9" x14ac:dyDescent="0.25">
      <c r="I1193"/>
    </row>
    <row r="1194" spans="9:9" x14ac:dyDescent="0.25">
      <c r="I1194"/>
    </row>
    <row r="1195" spans="9:9" x14ac:dyDescent="0.25">
      <c r="I1195"/>
    </row>
    <row r="1196" spans="9:9" x14ac:dyDescent="0.25">
      <c r="I1196"/>
    </row>
    <row r="1197" spans="9:9" x14ac:dyDescent="0.25">
      <c r="I1197"/>
    </row>
    <row r="1198" spans="9:9" x14ac:dyDescent="0.25">
      <c r="I1198"/>
    </row>
    <row r="1199" spans="9:9" x14ac:dyDescent="0.25">
      <c r="I1199"/>
    </row>
    <row r="1200" spans="9:9" x14ac:dyDescent="0.25">
      <c r="I1200"/>
    </row>
    <row r="1201" spans="9:9" x14ac:dyDescent="0.25">
      <c r="I1201"/>
    </row>
    <row r="1202" spans="9:9" x14ac:dyDescent="0.25">
      <c r="I1202"/>
    </row>
    <row r="1203" spans="9:9" x14ac:dyDescent="0.25">
      <c r="I1203"/>
    </row>
    <row r="1204" spans="9:9" x14ac:dyDescent="0.25">
      <c r="I1204"/>
    </row>
    <row r="1205" spans="9:9" x14ac:dyDescent="0.25">
      <c r="I1205"/>
    </row>
    <row r="1206" spans="9:9" x14ac:dyDescent="0.25">
      <c r="I1206"/>
    </row>
    <row r="1207" spans="9:9" x14ac:dyDescent="0.25">
      <c r="I1207"/>
    </row>
    <row r="1208" spans="9:9" x14ac:dyDescent="0.25">
      <c r="I1208"/>
    </row>
    <row r="1209" spans="9:9" x14ac:dyDescent="0.25">
      <c r="I1209"/>
    </row>
    <row r="1210" spans="9:9" x14ac:dyDescent="0.25">
      <c r="I1210"/>
    </row>
    <row r="1211" spans="9:9" x14ac:dyDescent="0.25">
      <c r="I1211"/>
    </row>
    <row r="1212" spans="9:9" x14ac:dyDescent="0.25">
      <c r="I1212"/>
    </row>
    <row r="1213" spans="9:9" x14ac:dyDescent="0.25">
      <c r="I1213"/>
    </row>
    <row r="1214" spans="9:9" x14ac:dyDescent="0.25">
      <c r="I1214"/>
    </row>
    <row r="1215" spans="9:9" x14ac:dyDescent="0.25">
      <c r="I1215"/>
    </row>
    <row r="1216" spans="9:9" x14ac:dyDescent="0.25">
      <c r="I1216"/>
    </row>
    <row r="1217" spans="9:9" x14ac:dyDescent="0.25">
      <c r="I1217"/>
    </row>
    <row r="1218" spans="9:9" x14ac:dyDescent="0.25">
      <c r="I1218"/>
    </row>
    <row r="1219" spans="9:9" x14ac:dyDescent="0.25">
      <c r="I1219"/>
    </row>
    <row r="1220" spans="9:9" x14ac:dyDescent="0.25">
      <c r="I1220"/>
    </row>
    <row r="1221" spans="9:9" x14ac:dyDescent="0.25">
      <c r="I1221"/>
    </row>
    <row r="1222" spans="9:9" x14ac:dyDescent="0.25">
      <c r="I1222"/>
    </row>
    <row r="1223" spans="9:9" x14ac:dyDescent="0.25">
      <c r="I1223"/>
    </row>
    <row r="1224" spans="9:9" x14ac:dyDescent="0.25">
      <c r="I1224"/>
    </row>
    <row r="1225" spans="9:9" x14ac:dyDescent="0.25">
      <c r="I1225"/>
    </row>
    <row r="1226" spans="9:9" x14ac:dyDescent="0.25">
      <c r="I1226"/>
    </row>
    <row r="1227" spans="9:9" x14ac:dyDescent="0.25">
      <c r="I1227"/>
    </row>
    <row r="1228" spans="9:9" x14ac:dyDescent="0.25">
      <c r="I1228"/>
    </row>
    <row r="1229" spans="9:9" x14ac:dyDescent="0.25">
      <c r="I1229"/>
    </row>
    <row r="1230" spans="9:9" x14ac:dyDescent="0.25">
      <c r="I1230"/>
    </row>
    <row r="1231" spans="9:9" x14ac:dyDescent="0.25">
      <c r="I1231"/>
    </row>
    <row r="1232" spans="9:9" x14ac:dyDescent="0.25">
      <c r="I1232"/>
    </row>
    <row r="1233" spans="9:9" x14ac:dyDescent="0.25">
      <c r="I1233"/>
    </row>
    <row r="1234" spans="9:9" x14ac:dyDescent="0.25">
      <c r="I1234"/>
    </row>
    <row r="1235" spans="9:9" x14ac:dyDescent="0.25">
      <c r="I1235"/>
    </row>
    <row r="1236" spans="9:9" x14ac:dyDescent="0.25">
      <c r="I1236"/>
    </row>
    <row r="1237" spans="9:9" x14ac:dyDescent="0.25">
      <c r="I1237"/>
    </row>
    <row r="1238" spans="9:9" x14ac:dyDescent="0.25">
      <c r="I1238"/>
    </row>
    <row r="1239" spans="9:9" x14ac:dyDescent="0.25">
      <c r="I1239"/>
    </row>
    <row r="1240" spans="9:9" x14ac:dyDescent="0.25">
      <c r="I1240"/>
    </row>
    <row r="1241" spans="9:9" x14ac:dyDescent="0.25">
      <c r="I1241"/>
    </row>
    <row r="1242" spans="9:9" x14ac:dyDescent="0.25">
      <c r="I1242"/>
    </row>
    <row r="1243" spans="9:9" x14ac:dyDescent="0.25">
      <c r="I1243"/>
    </row>
    <row r="1244" spans="9:9" x14ac:dyDescent="0.25">
      <c r="I1244"/>
    </row>
    <row r="1245" spans="9:9" x14ac:dyDescent="0.25">
      <c r="I1245"/>
    </row>
    <row r="1246" spans="9:9" x14ac:dyDescent="0.25">
      <c r="I1246"/>
    </row>
    <row r="1247" spans="9:9" x14ac:dyDescent="0.25">
      <c r="I1247"/>
    </row>
    <row r="1248" spans="9:9" x14ac:dyDescent="0.25">
      <c r="I1248"/>
    </row>
    <row r="1249" spans="9:9" x14ac:dyDescent="0.25">
      <c r="I1249"/>
    </row>
    <row r="1250" spans="9:9" x14ac:dyDescent="0.25">
      <c r="I1250"/>
    </row>
    <row r="1251" spans="9:9" x14ac:dyDescent="0.25">
      <c r="I1251"/>
    </row>
    <row r="1252" spans="9:9" x14ac:dyDescent="0.25">
      <c r="I1252"/>
    </row>
    <row r="1253" spans="9:9" x14ac:dyDescent="0.25">
      <c r="I1253"/>
    </row>
    <row r="1254" spans="9:9" x14ac:dyDescent="0.25">
      <c r="I1254"/>
    </row>
    <row r="1255" spans="9:9" x14ac:dyDescent="0.25">
      <c r="I1255"/>
    </row>
    <row r="1256" spans="9:9" x14ac:dyDescent="0.25">
      <c r="I1256"/>
    </row>
    <row r="1257" spans="9:9" x14ac:dyDescent="0.25">
      <c r="I1257"/>
    </row>
    <row r="1258" spans="9:9" x14ac:dyDescent="0.25">
      <c r="I1258"/>
    </row>
    <row r="1259" spans="9:9" x14ac:dyDescent="0.25">
      <c r="I1259"/>
    </row>
    <row r="1260" spans="9:9" x14ac:dyDescent="0.25">
      <c r="I1260"/>
    </row>
    <row r="1261" spans="9:9" x14ac:dyDescent="0.25">
      <c r="I1261"/>
    </row>
    <row r="1262" spans="9:9" x14ac:dyDescent="0.25">
      <c r="I1262"/>
    </row>
    <row r="1263" spans="9:9" x14ac:dyDescent="0.25">
      <c r="I1263"/>
    </row>
    <row r="1264" spans="9:9" x14ac:dyDescent="0.25">
      <c r="I1264"/>
    </row>
    <row r="1265" spans="9:9" x14ac:dyDescent="0.25">
      <c r="I1265"/>
    </row>
    <row r="1266" spans="9:9" x14ac:dyDescent="0.25">
      <c r="I1266"/>
    </row>
    <row r="1267" spans="9:9" x14ac:dyDescent="0.25">
      <c r="I1267"/>
    </row>
    <row r="1268" spans="9:9" x14ac:dyDescent="0.25">
      <c r="I1268"/>
    </row>
    <row r="1269" spans="9:9" x14ac:dyDescent="0.25">
      <c r="I1269"/>
    </row>
    <row r="1270" spans="9:9" x14ac:dyDescent="0.25">
      <c r="I1270"/>
    </row>
    <row r="1271" spans="9:9" x14ac:dyDescent="0.25">
      <c r="I1271"/>
    </row>
    <row r="1272" spans="9:9" x14ac:dyDescent="0.25">
      <c r="I1272"/>
    </row>
    <row r="1273" spans="9:9" x14ac:dyDescent="0.25">
      <c r="I1273"/>
    </row>
    <row r="1274" spans="9:9" x14ac:dyDescent="0.25">
      <c r="I1274"/>
    </row>
    <row r="1275" spans="9:9" x14ac:dyDescent="0.25">
      <c r="I1275"/>
    </row>
    <row r="1276" spans="9:9" x14ac:dyDescent="0.25">
      <c r="I1276"/>
    </row>
    <row r="1277" spans="9:9" x14ac:dyDescent="0.25">
      <c r="I1277"/>
    </row>
    <row r="1278" spans="9:9" x14ac:dyDescent="0.25">
      <c r="I1278"/>
    </row>
    <row r="1279" spans="9:9" x14ac:dyDescent="0.25">
      <c r="I1279"/>
    </row>
    <row r="1280" spans="9:9" x14ac:dyDescent="0.25">
      <c r="I1280"/>
    </row>
    <row r="1281" spans="9:9" x14ac:dyDescent="0.25">
      <c r="I1281"/>
    </row>
    <row r="1282" spans="9:9" x14ac:dyDescent="0.25">
      <c r="I1282"/>
    </row>
    <row r="1283" spans="9:9" x14ac:dyDescent="0.25">
      <c r="I1283"/>
    </row>
    <row r="1284" spans="9:9" x14ac:dyDescent="0.25">
      <c r="I1284"/>
    </row>
    <row r="1285" spans="9:9" x14ac:dyDescent="0.25">
      <c r="I1285"/>
    </row>
    <row r="1286" spans="9:9" x14ac:dyDescent="0.25">
      <c r="I1286"/>
    </row>
    <row r="1287" spans="9:9" x14ac:dyDescent="0.25">
      <c r="I1287"/>
    </row>
    <row r="1288" spans="9:9" x14ac:dyDescent="0.25">
      <c r="I1288"/>
    </row>
    <row r="1289" spans="9:9" x14ac:dyDescent="0.25">
      <c r="I1289"/>
    </row>
    <row r="1290" spans="9:9" x14ac:dyDescent="0.25">
      <c r="I1290"/>
    </row>
    <row r="1291" spans="9:9" x14ac:dyDescent="0.25">
      <c r="I1291"/>
    </row>
    <row r="1292" spans="9:9" x14ac:dyDescent="0.25">
      <c r="I1292"/>
    </row>
    <row r="1293" spans="9:9" x14ac:dyDescent="0.25">
      <c r="I1293"/>
    </row>
    <row r="1294" spans="9:9" x14ac:dyDescent="0.25">
      <c r="I1294"/>
    </row>
    <row r="1295" spans="9:9" x14ac:dyDescent="0.25">
      <c r="I1295"/>
    </row>
    <row r="1296" spans="9:9" x14ac:dyDescent="0.25">
      <c r="I1296"/>
    </row>
    <row r="1297" spans="9:9" x14ac:dyDescent="0.25">
      <c r="I1297"/>
    </row>
    <row r="1298" spans="9:9" x14ac:dyDescent="0.25">
      <c r="I1298"/>
    </row>
    <row r="1299" spans="9:9" x14ac:dyDescent="0.25">
      <c r="I1299"/>
    </row>
    <row r="1300" spans="9:9" x14ac:dyDescent="0.25">
      <c r="I1300"/>
    </row>
    <row r="1301" spans="9:9" x14ac:dyDescent="0.25">
      <c r="I1301"/>
    </row>
    <row r="1302" spans="9:9" x14ac:dyDescent="0.25">
      <c r="I1302"/>
    </row>
    <row r="1303" spans="9:9" x14ac:dyDescent="0.25">
      <c r="I1303"/>
    </row>
    <row r="1304" spans="9:9" x14ac:dyDescent="0.25">
      <c r="I1304"/>
    </row>
    <row r="1305" spans="9:9" x14ac:dyDescent="0.25">
      <c r="I1305"/>
    </row>
    <row r="1306" spans="9:9" x14ac:dyDescent="0.25">
      <c r="I1306"/>
    </row>
    <row r="1307" spans="9:9" x14ac:dyDescent="0.25">
      <c r="I1307"/>
    </row>
    <row r="1308" spans="9:9" x14ac:dyDescent="0.25">
      <c r="I1308"/>
    </row>
    <row r="1309" spans="9:9" x14ac:dyDescent="0.25">
      <c r="I1309"/>
    </row>
    <row r="1310" spans="9:9" x14ac:dyDescent="0.25">
      <c r="I1310"/>
    </row>
    <row r="1311" spans="9:9" x14ac:dyDescent="0.25">
      <c r="I1311"/>
    </row>
    <row r="1312" spans="9:9" x14ac:dyDescent="0.25">
      <c r="I1312"/>
    </row>
    <row r="1313" spans="9:9" x14ac:dyDescent="0.25">
      <c r="I1313"/>
    </row>
    <row r="1314" spans="9:9" x14ac:dyDescent="0.25">
      <c r="I1314"/>
    </row>
    <row r="1315" spans="9:9" x14ac:dyDescent="0.25">
      <c r="I1315"/>
    </row>
    <row r="1316" spans="9:9" x14ac:dyDescent="0.25">
      <c r="I1316"/>
    </row>
    <row r="1317" spans="9:9" x14ac:dyDescent="0.25">
      <c r="I1317"/>
    </row>
    <row r="1318" spans="9:9" x14ac:dyDescent="0.25">
      <c r="I1318"/>
    </row>
    <row r="1319" spans="9:9" x14ac:dyDescent="0.25">
      <c r="I1319"/>
    </row>
    <row r="1320" spans="9:9" x14ac:dyDescent="0.25">
      <c r="I1320"/>
    </row>
    <row r="1321" spans="9:9" x14ac:dyDescent="0.25">
      <c r="I1321"/>
    </row>
    <row r="1322" spans="9:9" x14ac:dyDescent="0.25">
      <c r="I1322"/>
    </row>
    <row r="1323" spans="9:9" x14ac:dyDescent="0.25">
      <c r="I1323"/>
    </row>
    <row r="1324" spans="9:9" x14ac:dyDescent="0.25">
      <c r="I1324"/>
    </row>
    <row r="1325" spans="9:9" x14ac:dyDescent="0.25">
      <c r="I1325"/>
    </row>
    <row r="1326" spans="9:9" x14ac:dyDescent="0.25">
      <c r="I1326"/>
    </row>
    <row r="1327" spans="9:9" x14ac:dyDescent="0.25">
      <c r="I1327"/>
    </row>
    <row r="1328" spans="9:9" x14ac:dyDescent="0.25">
      <c r="I1328"/>
    </row>
    <row r="1329" spans="9:9" x14ac:dyDescent="0.25">
      <c r="I1329"/>
    </row>
    <row r="1330" spans="9:9" x14ac:dyDescent="0.25">
      <c r="I1330"/>
    </row>
    <row r="1331" spans="9:9" x14ac:dyDescent="0.25">
      <c r="I1331"/>
    </row>
    <row r="1332" spans="9:9" x14ac:dyDescent="0.25">
      <c r="I1332"/>
    </row>
    <row r="1333" spans="9:9" x14ac:dyDescent="0.25">
      <c r="I1333"/>
    </row>
    <row r="1334" spans="9:9" x14ac:dyDescent="0.25">
      <c r="I1334"/>
    </row>
    <row r="1335" spans="9:9" x14ac:dyDescent="0.25">
      <c r="I1335"/>
    </row>
    <row r="1336" spans="9:9" x14ac:dyDescent="0.25">
      <c r="I1336"/>
    </row>
    <row r="1337" spans="9:9" x14ac:dyDescent="0.25">
      <c r="I1337"/>
    </row>
    <row r="1338" spans="9:9" x14ac:dyDescent="0.25">
      <c r="I1338"/>
    </row>
    <row r="1339" spans="9:9" x14ac:dyDescent="0.25">
      <c r="I1339"/>
    </row>
    <row r="1340" spans="9:9" x14ac:dyDescent="0.25">
      <c r="I1340"/>
    </row>
    <row r="1341" spans="9:9" x14ac:dyDescent="0.25">
      <c r="I1341"/>
    </row>
    <row r="1342" spans="9:9" x14ac:dyDescent="0.25">
      <c r="I1342"/>
    </row>
    <row r="1343" spans="9:9" x14ac:dyDescent="0.25">
      <c r="I1343"/>
    </row>
    <row r="1344" spans="9:9" x14ac:dyDescent="0.25">
      <c r="I1344"/>
    </row>
    <row r="1345" spans="9:9" x14ac:dyDescent="0.25">
      <c r="I1345"/>
    </row>
    <row r="1346" spans="9:9" x14ac:dyDescent="0.25">
      <c r="I1346"/>
    </row>
    <row r="1347" spans="9:9" x14ac:dyDescent="0.25">
      <c r="I1347"/>
    </row>
    <row r="1348" spans="9:9" x14ac:dyDescent="0.25">
      <c r="I1348"/>
    </row>
    <row r="1349" spans="9:9" x14ac:dyDescent="0.25">
      <c r="I1349"/>
    </row>
    <row r="1350" spans="9:9" x14ac:dyDescent="0.25">
      <c r="I1350"/>
    </row>
    <row r="1351" spans="9:9" x14ac:dyDescent="0.25">
      <c r="I1351"/>
    </row>
    <row r="1352" spans="9:9" x14ac:dyDescent="0.25">
      <c r="I1352"/>
    </row>
    <row r="1353" spans="9:9" x14ac:dyDescent="0.25">
      <c r="I1353"/>
    </row>
    <row r="1354" spans="9:9" x14ac:dyDescent="0.25">
      <c r="I1354"/>
    </row>
    <row r="1355" spans="9:9" x14ac:dyDescent="0.25">
      <c r="I1355"/>
    </row>
    <row r="1356" spans="9:9" x14ac:dyDescent="0.25">
      <c r="I1356"/>
    </row>
    <row r="1357" spans="9:9" x14ac:dyDescent="0.25">
      <c r="I1357"/>
    </row>
    <row r="1358" spans="9:9" x14ac:dyDescent="0.25">
      <c r="I1358"/>
    </row>
    <row r="1359" spans="9:9" x14ac:dyDescent="0.25">
      <c r="I1359"/>
    </row>
    <row r="1360" spans="9:9" x14ac:dyDescent="0.25">
      <c r="I1360"/>
    </row>
    <row r="1361" spans="9:9" x14ac:dyDescent="0.25">
      <c r="I1361"/>
    </row>
    <row r="1362" spans="9:9" x14ac:dyDescent="0.25">
      <c r="I1362"/>
    </row>
    <row r="1363" spans="9:9" x14ac:dyDescent="0.25">
      <c r="I1363"/>
    </row>
    <row r="1364" spans="9:9" x14ac:dyDescent="0.25">
      <c r="I1364"/>
    </row>
    <row r="1365" spans="9:9" x14ac:dyDescent="0.25">
      <c r="I1365"/>
    </row>
    <row r="1366" spans="9:9" x14ac:dyDescent="0.25">
      <c r="I1366"/>
    </row>
    <row r="1367" spans="9:9" x14ac:dyDescent="0.25">
      <c r="I1367"/>
    </row>
    <row r="1368" spans="9:9" x14ac:dyDescent="0.25">
      <c r="I1368"/>
    </row>
    <row r="1369" spans="9:9" x14ac:dyDescent="0.25">
      <c r="I1369"/>
    </row>
    <row r="1370" spans="9:9" x14ac:dyDescent="0.25">
      <c r="I1370"/>
    </row>
    <row r="1371" spans="9:9" x14ac:dyDescent="0.25">
      <c r="I1371"/>
    </row>
    <row r="1372" spans="9:9" x14ac:dyDescent="0.25">
      <c r="I1372"/>
    </row>
    <row r="1373" spans="9:9" x14ac:dyDescent="0.25">
      <c r="I1373"/>
    </row>
    <row r="1374" spans="9:9" x14ac:dyDescent="0.25">
      <c r="I1374"/>
    </row>
    <row r="1375" spans="9:9" x14ac:dyDescent="0.25">
      <c r="I1375"/>
    </row>
    <row r="1376" spans="9:9" x14ac:dyDescent="0.25">
      <c r="I1376"/>
    </row>
    <row r="1377" spans="9:9" x14ac:dyDescent="0.25">
      <c r="I1377"/>
    </row>
    <row r="1378" spans="9:9" x14ac:dyDescent="0.25">
      <c r="I1378"/>
    </row>
    <row r="1379" spans="9:9" x14ac:dyDescent="0.25">
      <c r="I1379"/>
    </row>
    <row r="1380" spans="9:9" x14ac:dyDescent="0.25">
      <c r="I1380"/>
    </row>
    <row r="1381" spans="9:9" x14ac:dyDescent="0.25">
      <c r="I1381"/>
    </row>
    <row r="1382" spans="9:9" x14ac:dyDescent="0.25">
      <c r="I1382"/>
    </row>
    <row r="1383" spans="9:9" x14ac:dyDescent="0.25">
      <c r="I1383"/>
    </row>
    <row r="1384" spans="9:9" x14ac:dyDescent="0.25">
      <c r="I1384"/>
    </row>
    <row r="1385" spans="9:9" x14ac:dyDescent="0.25">
      <c r="I1385"/>
    </row>
    <row r="1386" spans="9:9" x14ac:dyDescent="0.25">
      <c r="I1386"/>
    </row>
    <row r="1387" spans="9:9" x14ac:dyDescent="0.25">
      <c r="I1387"/>
    </row>
    <row r="1388" spans="9:9" x14ac:dyDescent="0.25">
      <c r="I1388"/>
    </row>
    <row r="1389" spans="9:9" x14ac:dyDescent="0.25">
      <c r="I1389"/>
    </row>
    <row r="1390" spans="9:9" x14ac:dyDescent="0.25">
      <c r="I1390"/>
    </row>
    <row r="1391" spans="9:9" x14ac:dyDescent="0.25">
      <c r="I1391"/>
    </row>
    <row r="1392" spans="9:9" x14ac:dyDescent="0.25">
      <c r="I1392"/>
    </row>
    <row r="1393" spans="9:9" x14ac:dyDescent="0.25">
      <c r="I1393"/>
    </row>
    <row r="1394" spans="9:9" x14ac:dyDescent="0.25">
      <c r="I1394"/>
    </row>
    <row r="1395" spans="9:9" x14ac:dyDescent="0.25">
      <c r="I1395"/>
    </row>
    <row r="1396" spans="9:9" x14ac:dyDescent="0.25">
      <c r="I1396"/>
    </row>
    <row r="1397" spans="9:9" x14ac:dyDescent="0.25">
      <c r="I1397"/>
    </row>
    <row r="1398" spans="9:9" x14ac:dyDescent="0.25">
      <c r="I1398"/>
    </row>
    <row r="1399" spans="9:9" x14ac:dyDescent="0.25">
      <c r="I1399"/>
    </row>
    <row r="1400" spans="9:9" x14ac:dyDescent="0.25">
      <c r="I1400"/>
    </row>
    <row r="1401" spans="9:9" x14ac:dyDescent="0.25">
      <c r="I1401"/>
    </row>
    <row r="1402" spans="9:9" x14ac:dyDescent="0.25">
      <c r="I1402"/>
    </row>
    <row r="1403" spans="9:9" x14ac:dyDescent="0.25">
      <c r="I1403"/>
    </row>
    <row r="1404" spans="9:9" x14ac:dyDescent="0.25">
      <c r="I1404"/>
    </row>
    <row r="1405" spans="9:9" x14ac:dyDescent="0.25">
      <c r="I1405"/>
    </row>
    <row r="1406" spans="9:9" x14ac:dyDescent="0.25">
      <c r="I1406"/>
    </row>
    <row r="1407" spans="9:9" x14ac:dyDescent="0.25">
      <c r="I1407"/>
    </row>
    <row r="1408" spans="9:9" x14ac:dyDescent="0.25">
      <c r="I1408"/>
    </row>
    <row r="1409" spans="9:9" x14ac:dyDescent="0.25">
      <c r="I1409"/>
    </row>
    <row r="1410" spans="9:9" x14ac:dyDescent="0.25">
      <c r="I1410"/>
    </row>
    <row r="1411" spans="9:9" x14ac:dyDescent="0.25">
      <c r="I1411"/>
    </row>
    <row r="1412" spans="9:9" x14ac:dyDescent="0.25">
      <c r="I1412"/>
    </row>
    <row r="1413" spans="9:9" x14ac:dyDescent="0.25">
      <c r="I1413"/>
    </row>
    <row r="1414" spans="9:9" x14ac:dyDescent="0.25">
      <c r="I1414"/>
    </row>
    <row r="1415" spans="9:9" x14ac:dyDescent="0.25">
      <c r="I1415"/>
    </row>
    <row r="1416" spans="9:9" x14ac:dyDescent="0.25">
      <c r="I1416"/>
    </row>
    <row r="1417" spans="9:9" x14ac:dyDescent="0.25">
      <c r="I1417"/>
    </row>
    <row r="1418" spans="9:9" x14ac:dyDescent="0.25">
      <c r="I1418"/>
    </row>
    <row r="1419" spans="9:9" x14ac:dyDescent="0.25">
      <c r="I1419"/>
    </row>
    <row r="1420" spans="9:9" x14ac:dyDescent="0.25">
      <c r="I1420"/>
    </row>
    <row r="1421" spans="9:9" x14ac:dyDescent="0.25">
      <c r="I1421"/>
    </row>
    <row r="1422" spans="9:9" x14ac:dyDescent="0.25">
      <c r="I1422"/>
    </row>
    <row r="1423" spans="9:9" x14ac:dyDescent="0.25">
      <c r="I1423"/>
    </row>
    <row r="1424" spans="9:9" x14ac:dyDescent="0.25">
      <c r="I1424"/>
    </row>
    <row r="1425" spans="9:9" x14ac:dyDescent="0.25">
      <c r="I1425"/>
    </row>
    <row r="1426" spans="9:9" x14ac:dyDescent="0.25">
      <c r="I1426"/>
    </row>
    <row r="1427" spans="9:9" x14ac:dyDescent="0.25">
      <c r="I1427"/>
    </row>
    <row r="1428" spans="9:9" x14ac:dyDescent="0.25">
      <c r="I1428"/>
    </row>
    <row r="1429" spans="9:9" x14ac:dyDescent="0.25">
      <c r="I1429"/>
    </row>
    <row r="1430" spans="9:9" x14ac:dyDescent="0.25">
      <c r="I1430"/>
    </row>
    <row r="1431" spans="9:9" x14ac:dyDescent="0.25">
      <c r="I1431"/>
    </row>
    <row r="1432" spans="9:9" x14ac:dyDescent="0.25">
      <c r="I1432"/>
    </row>
    <row r="1433" spans="9:9" x14ac:dyDescent="0.25">
      <c r="I1433"/>
    </row>
    <row r="1434" spans="9:9" x14ac:dyDescent="0.25">
      <c r="I1434"/>
    </row>
    <row r="1435" spans="9:9" x14ac:dyDescent="0.25">
      <c r="I1435"/>
    </row>
    <row r="1436" spans="9:9" x14ac:dyDescent="0.25">
      <c r="I1436"/>
    </row>
    <row r="1437" spans="9:9" x14ac:dyDescent="0.25">
      <c r="I1437"/>
    </row>
    <row r="1438" spans="9:9" x14ac:dyDescent="0.25">
      <c r="I1438"/>
    </row>
    <row r="1439" spans="9:9" x14ac:dyDescent="0.25">
      <c r="I1439"/>
    </row>
    <row r="1440" spans="9:9" x14ac:dyDescent="0.25">
      <c r="I1440"/>
    </row>
    <row r="1441" spans="9:9" x14ac:dyDescent="0.25">
      <c r="I1441"/>
    </row>
    <row r="1442" spans="9:9" x14ac:dyDescent="0.25">
      <c r="I1442"/>
    </row>
    <row r="1443" spans="9:9" x14ac:dyDescent="0.25">
      <c r="I1443"/>
    </row>
    <row r="1444" spans="9:9" x14ac:dyDescent="0.25">
      <c r="I1444"/>
    </row>
    <row r="1445" spans="9:9" x14ac:dyDescent="0.25">
      <c r="I1445"/>
    </row>
    <row r="1446" spans="9:9" x14ac:dyDescent="0.25">
      <c r="I1446"/>
    </row>
    <row r="1447" spans="9:9" x14ac:dyDescent="0.25">
      <c r="I1447"/>
    </row>
    <row r="1448" spans="9:9" x14ac:dyDescent="0.25">
      <c r="I1448"/>
    </row>
    <row r="1449" spans="9:9" x14ac:dyDescent="0.25">
      <c r="I1449"/>
    </row>
    <row r="1450" spans="9:9" x14ac:dyDescent="0.25">
      <c r="I1450"/>
    </row>
    <row r="1451" spans="9:9" x14ac:dyDescent="0.25">
      <c r="I1451"/>
    </row>
    <row r="1452" spans="9:9" x14ac:dyDescent="0.25">
      <c r="I1452"/>
    </row>
    <row r="1453" spans="9:9" x14ac:dyDescent="0.25">
      <c r="I1453"/>
    </row>
    <row r="1454" spans="9:9" x14ac:dyDescent="0.25">
      <c r="I1454"/>
    </row>
    <row r="1455" spans="9:9" x14ac:dyDescent="0.25">
      <c r="I1455"/>
    </row>
    <row r="1456" spans="9:9" x14ac:dyDescent="0.25">
      <c r="I1456"/>
    </row>
    <row r="1457" spans="9:9" x14ac:dyDescent="0.25">
      <c r="I1457"/>
    </row>
    <row r="1458" spans="9:9" x14ac:dyDescent="0.25">
      <c r="I1458"/>
    </row>
    <row r="1459" spans="9:9" x14ac:dyDescent="0.25">
      <c r="I1459"/>
    </row>
    <row r="1460" spans="9:9" x14ac:dyDescent="0.25">
      <c r="I1460"/>
    </row>
    <row r="1461" spans="9:9" x14ac:dyDescent="0.25">
      <c r="I1461"/>
    </row>
    <row r="1462" spans="9:9" x14ac:dyDescent="0.25">
      <c r="I1462"/>
    </row>
    <row r="1463" spans="9:9" x14ac:dyDescent="0.25">
      <c r="I1463"/>
    </row>
    <row r="1464" spans="9:9" x14ac:dyDescent="0.25">
      <c r="I1464"/>
    </row>
    <row r="1465" spans="9:9" x14ac:dyDescent="0.25">
      <c r="I1465"/>
    </row>
    <row r="1466" spans="9:9" x14ac:dyDescent="0.25">
      <c r="I1466"/>
    </row>
    <row r="1467" spans="9:9" x14ac:dyDescent="0.25">
      <c r="I1467"/>
    </row>
    <row r="1468" spans="9:9" x14ac:dyDescent="0.25">
      <c r="I1468"/>
    </row>
    <row r="1469" spans="9:9" x14ac:dyDescent="0.25">
      <c r="I1469"/>
    </row>
    <row r="1470" spans="9:9" x14ac:dyDescent="0.25">
      <c r="I1470"/>
    </row>
    <row r="1471" spans="9:9" x14ac:dyDescent="0.25">
      <c r="I1471"/>
    </row>
    <row r="1472" spans="9:9" x14ac:dyDescent="0.25">
      <c r="I1472"/>
    </row>
    <row r="1473" spans="9:9" x14ac:dyDescent="0.25">
      <c r="I1473"/>
    </row>
    <row r="1474" spans="9:9" x14ac:dyDescent="0.25">
      <c r="I1474"/>
    </row>
    <row r="1475" spans="9:9" x14ac:dyDescent="0.25">
      <c r="I1475"/>
    </row>
    <row r="1476" spans="9:9" x14ac:dyDescent="0.25">
      <c r="I1476"/>
    </row>
    <row r="1477" spans="9:9" x14ac:dyDescent="0.25">
      <c r="I1477"/>
    </row>
    <row r="1478" spans="9:9" x14ac:dyDescent="0.25">
      <c r="I1478"/>
    </row>
    <row r="1479" spans="9:9" x14ac:dyDescent="0.25">
      <c r="I1479"/>
    </row>
    <row r="1480" spans="9:9" x14ac:dyDescent="0.25">
      <c r="I1480"/>
    </row>
    <row r="1481" spans="9:9" x14ac:dyDescent="0.25">
      <c r="I1481"/>
    </row>
    <row r="1482" spans="9:9" x14ac:dyDescent="0.25">
      <c r="I1482"/>
    </row>
    <row r="1483" spans="9:9" x14ac:dyDescent="0.25">
      <c r="I1483"/>
    </row>
    <row r="1484" spans="9:9" x14ac:dyDescent="0.25">
      <c r="I1484"/>
    </row>
    <row r="1485" spans="9:9" x14ac:dyDescent="0.25">
      <c r="I1485"/>
    </row>
    <row r="1486" spans="9:9" x14ac:dyDescent="0.25">
      <c r="I1486"/>
    </row>
    <row r="1487" spans="9:9" x14ac:dyDescent="0.25">
      <c r="I1487"/>
    </row>
    <row r="1488" spans="9:9" x14ac:dyDescent="0.25">
      <c r="I1488"/>
    </row>
    <row r="1489" spans="9:9" x14ac:dyDescent="0.25">
      <c r="I1489"/>
    </row>
    <row r="1490" spans="9:9" x14ac:dyDescent="0.25">
      <c r="I1490"/>
    </row>
    <row r="1491" spans="9:9" x14ac:dyDescent="0.25">
      <c r="I1491"/>
    </row>
    <row r="1492" spans="9:9" x14ac:dyDescent="0.25">
      <c r="I1492"/>
    </row>
    <row r="1493" spans="9:9" x14ac:dyDescent="0.25">
      <c r="I1493"/>
    </row>
    <row r="1494" spans="9:9" x14ac:dyDescent="0.25">
      <c r="I1494"/>
    </row>
    <row r="1495" spans="9:9" x14ac:dyDescent="0.25">
      <c r="I1495"/>
    </row>
    <row r="1496" spans="9:9" x14ac:dyDescent="0.25">
      <c r="I1496"/>
    </row>
    <row r="1497" spans="9:9" x14ac:dyDescent="0.25">
      <c r="I1497"/>
    </row>
    <row r="1498" spans="9:9" x14ac:dyDescent="0.25">
      <c r="I1498"/>
    </row>
    <row r="1499" spans="9:9" x14ac:dyDescent="0.25">
      <c r="I1499"/>
    </row>
    <row r="1500" spans="9:9" x14ac:dyDescent="0.25">
      <c r="I1500"/>
    </row>
    <row r="1501" spans="9:9" x14ac:dyDescent="0.25">
      <c r="I1501"/>
    </row>
    <row r="1502" spans="9:9" x14ac:dyDescent="0.25">
      <c r="I1502"/>
    </row>
    <row r="1503" spans="9:9" x14ac:dyDescent="0.25">
      <c r="I1503"/>
    </row>
    <row r="1504" spans="9:9" x14ac:dyDescent="0.25">
      <c r="I1504"/>
    </row>
    <row r="1505" spans="9:9" x14ac:dyDescent="0.25">
      <c r="I1505"/>
    </row>
    <row r="1506" spans="9:9" x14ac:dyDescent="0.25">
      <c r="I1506"/>
    </row>
    <row r="1507" spans="9:9" x14ac:dyDescent="0.25">
      <c r="I1507"/>
    </row>
    <row r="1508" spans="9:9" x14ac:dyDescent="0.25">
      <c r="I1508"/>
    </row>
    <row r="1509" spans="9:9" x14ac:dyDescent="0.25">
      <c r="I1509"/>
    </row>
    <row r="1510" spans="9:9" x14ac:dyDescent="0.25">
      <c r="I1510"/>
    </row>
    <row r="1511" spans="9:9" x14ac:dyDescent="0.25">
      <c r="I1511"/>
    </row>
    <row r="1512" spans="9:9" x14ac:dyDescent="0.25">
      <c r="I1512"/>
    </row>
    <row r="1513" spans="9:9" x14ac:dyDescent="0.25">
      <c r="I1513"/>
    </row>
    <row r="1514" spans="9:9" x14ac:dyDescent="0.25">
      <c r="I1514"/>
    </row>
    <row r="1515" spans="9:9" x14ac:dyDescent="0.25">
      <c r="I1515"/>
    </row>
    <row r="1516" spans="9:9" x14ac:dyDescent="0.25">
      <c r="I1516"/>
    </row>
    <row r="1517" spans="9:9" x14ac:dyDescent="0.25">
      <c r="I1517"/>
    </row>
    <row r="1518" spans="9:9" x14ac:dyDescent="0.25">
      <c r="I1518"/>
    </row>
    <row r="1519" spans="9:9" x14ac:dyDescent="0.25">
      <c r="I1519"/>
    </row>
    <row r="1520" spans="9:9" x14ac:dyDescent="0.25">
      <c r="I1520"/>
    </row>
    <row r="1521" spans="9:9" x14ac:dyDescent="0.25">
      <c r="I1521"/>
    </row>
    <row r="1522" spans="9:9" x14ac:dyDescent="0.25">
      <c r="I1522"/>
    </row>
    <row r="1523" spans="9:9" x14ac:dyDescent="0.25">
      <c r="I1523"/>
    </row>
    <row r="1524" spans="9:9" x14ac:dyDescent="0.25">
      <c r="I1524"/>
    </row>
    <row r="1525" spans="9:9" x14ac:dyDescent="0.25">
      <c r="I1525"/>
    </row>
    <row r="1526" spans="9:9" x14ac:dyDescent="0.25">
      <c r="I1526"/>
    </row>
    <row r="1527" spans="9:9" x14ac:dyDescent="0.25">
      <c r="I1527"/>
    </row>
    <row r="1528" spans="9:9" x14ac:dyDescent="0.25">
      <c r="I1528"/>
    </row>
    <row r="1529" spans="9:9" x14ac:dyDescent="0.25">
      <c r="I1529"/>
    </row>
    <row r="1530" spans="9:9" x14ac:dyDescent="0.25">
      <c r="I1530"/>
    </row>
    <row r="1531" spans="9:9" x14ac:dyDescent="0.25">
      <c r="I1531"/>
    </row>
    <row r="1532" spans="9:9" x14ac:dyDescent="0.25">
      <c r="I1532"/>
    </row>
    <row r="1533" spans="9:9" x14ac:dyDescent="0.25">
      <c r="I1533"/>
    </row>
    <row r="1534" spans="9:9" x14ac:dyDescent="0.25">
      <c r="I1534"/>
    </row>
    <row r="1535" spans="9:9" x14ac:dyDescent="0.25">
      <c r="I1535"/>
    </row>
    <row r="1536" spans="9:9" x14ac:dyDescent="0.25">
      <c r="I1536"/>
    </row>
    <row r="1537" spans="9:9" x14ac:dyDescent="0.25">
      <c r="I1537"/>
    </row>
    <row r="1538" spans="9:9" x14ac:dyDescent="0.25">
      <c r="I1538"/>
    </row>
    <row r="1539" spans="9:9" x14ac:dyDescent="0.25">
      <c r="I1539"/>
    </row>
    <row r="1540" spans="9:9" x14ac:dyDescent="0.25">
      <c r="I1540"/>
    </row>
    <row r="1541" spans="9:9" x14ac:dyDescent="0.25">
      <c r="I1541"/>
    </row>
    <row r="1542" spans="9:9" x14ac:dyDescent="0.25">
      <c r="I1542"/>
    </row>
    <row r="1543" spans="9:9" x14ac:dyDescent="0.25">
      <c r="I1543"/>
    </row>
    <row r="1544" spans="9:9" x14ac:dyDescent="0.25">
      <c r="I1544"/>
    </row>
    <row r="1545" spans="9:9" x14ac:dyDescent="0.25">
      <c r="I1545"/>
    </row>
    <row r="1546" spans="9:9" x14ac:dyDescent="0.25">
      <c r="I1546"/>
    </row>
    <row r="1547" spans="9:9" x14ac:dyDescent="0.25">
      <c r="I1547"/>
    </row>
    <row r="1548" spans="9:9" x14ac:dyDescent="0.25">
      <c r="I1548"/>
    </row>
    <row r="1549" spans="9:9" x14ac:dyDescent="0.25">
      <c r="I1549"/>
    </row>
    <row r="1550" spans="9:9" x14ac:dyDescent="0.25">
      <c r="I1550"/>
    </row>
    <row r="1551" spans="9:9" x14ac:dyDescent="0.25">
      <c r="I1551"/>
    </row>
    <row r="1552" spans="9:9" x14ac:dyDescent="0.25">
      <c r="I1552"/>
    </row>
    <row r="1553" spans="9:9" x14ac:dyDescent="0.25">
      <c r="I1553"/>
    </row>
    <row r="1554" spans="9:9" x14ac:dyDescent="0.25">
      <c r="I1554"/>
    </row>
    <row r="1555" spans="9:9" x14ac:dyDescent="0.25">
      <c r="I1555"/>
    </row>
    <row r="1556" spans="9:9" x14ac:dyDescent="0.25">
      <c r="I1556"/>
    </row>
    <row r="1557" spans="9:9" x14ac:dyDescent="0.25">
      <c r="I1557"/>
    </row>
    <row r="1558" spans="9:9" x14ac:dyDescent="0.25">
      <c r="I1558"/>
    </row>
    <row r="1559" spans="9:9" x14ac:dyDescent="0.25">
      <c r="I1559"/>
    </row>
    <row r="1560" spans="9:9" x14ac:dyDescent="0.25">
      <c r="I1560"/>
    </row>
    <row r="1561" spans="9:9" x14ac:dyDescent="0.25">
      <c r="I1561"/>
    </row>
    <row r="1562" spans="9:9" x14ac:dyDescent="0.25">
      <c r="I1562"/>
    </row>
    <row r="1563" spans="9:9" x14ac:dyDescent="0.25">
      <c r="I1563"/>
    </row>
    <row r="1564" spans="9:9" x14ac:dyDescent="0.25">
      <c r="I1564"/>
    </row>
    <row r="1565" spans="9:9" x14ac:dyDescent="0.25">
      <c r="I1565"/>
    </row>
    <row r="1566" spans="9:9" x14ac:dyDescent="0.25">
      <c r="I1566"/>
    </row>
    <row r="1567" spans="9:9" x14ac:dyDescent="0.25">
      <c r="I1567"/>
    </row>
    <row r="1568" spans="9:9" x14ac:dyDescent="0.25">
      <c r="I1568"/>
    </row>
    <row r="1569" spans="9:9" x14ac:dyDescent="0.25">
      <c r="I1569"/>
    </row>
    <row r="1570" spans="9:9" x14ac:dyDescent="0.25">
      <c r="I1570"/>
    </row>
    <row r="1571" spans="9:9" x14ac:dyDescent="0.25">
      <c r="I1571"/>
    </row>
    <row r="1572" spans="9:9" x14ac:dyDescent="0.25">
      <c r="I1572"/>
    </row>
    <row r="1573" spans="9:9" x14ac:dyDescent="0.25">
      <c r="I1573"/>
    </row>
    <row r="1574" spans="9:9" x14ac:dyDescent="0.25">
      <c r="I1574"/>
    </row>
    <row r="1575" spans="9:9" x14ac:dyDescent="0.25">
      <c r="I1575"/>
    </row>
    <row r="1576" spans="9:9" x14ac:dyDescent="0.25">
      <c r="I1576"/>
    </row>
    <row r="1577" spans="9:9" x14ac:dyDescent="0.25">
      <c r="I1577"/>
    </row>
    <row r="1578" spans="9:9" x14ac:dyDescent="0.25">
      <c r="I1578"/>
    </row>
    <row r="1579" spans="9:9" x14ac:dyDescent="0.25">
      <c r="I1579"/>
    </row>
    <row r="1580" spans="9:9" x14ac:dyDescent="0.25">
      <c r="I1580"/>
    </row>
    <row r="1581" spans="9:9" x14ac:dyDescent="0.25">
      <c r="I1581"/>
    </row>
    <row r="1582" spans="9:9" x14ac:dyDescent="0.25">
      <c r="I1582"/>
    </row>
    <row r="1583" spans="9:9" x14ac:dyDescent="0.25">
      <c r="I1583"/>
    </row>
    <row r="1584" spans="9:9" x14ac:dyDescent="0.25">
      <c r="I1584"/>
    </row>
    <row r="1585" spans="9:9" x14ac:dyDescent="0.25">
      <c r="I1585"/>
    </row>
    <row r="1586" spans="9:9" x14ac:dyDescent="0.25">
      <c r="I1586"/>
    </row>
    <row r="1587" spans="9:9" x14ac:dyDescent="0.25">
      <c r="I1587"/>
    </row>
    <row r="1588" spans="9:9" x14ac:dyDescent="0.25">
      <c r="I1588"/>
    </row>
    <row r="1589" spans="9:9" x14ac:dyDescent="0.25">
      <c r="I1589"/>
    </row>
    <row r="1590" spans="9:9" x14ac:dyDescent="0.25">
      <c r="I1590"/>
    </row>
    <row r="1591" spans="9:9" x14ac:dyDescent="0.25">
      <c r="I1591"/>
    </row>
    <row r="1592" spans="9:9" x14ac:dyDescent="0.25">
      <c r="I1592"/>
    </row>
    <row r="1593" spans="9:9" x14ac:dyDescent="0.25">
      <c r="I1593"/>
    </row>
    <row r="1594" spans="9:9" x14ac:dyDescent="0.25">
      <c r="I1594"/>
    </row>
    <row r="1595" spans="9:9" x14ac:dyDescent="0.25">
      <c r="I1595"/>
    </row>
    <row r="1596" spans="9:9" x14ac:dyDescent="0.25">
      <c r="I1596"/>
    </row>
    <row r="1597" spans="9:9" x14ac:dyDescent="0.25">
      <c r="I1597"/>
    </row>
    <row r="1598" spans="9:9" x14ac:dyDescent="0.25">
      <c r="I1598"/>
    </row>
    <row r="1599" spans="9:9" x14ac:dyDescent="0.25">
      <c r="I1599"/>
    </row>
    <row r="1600" spans="9:9" x14ac:dyDescent="0.25">
      <c r="I1600"/>
    </row>
    <row r="1601" spans="9:9" x14ac:dyDescent="0.25">
      <c r="I1601"/>
    </row>
    <row r="1602" spans="9:9" x14ac:dyDescent="0.25">
      <c r="I1602"/>
    </row>
    <row r="1603" spans="9:9" x14ac:dyDescent="0.25">
      <c r="I1603"/>
    </row>
    <row r="1604" spans="9:9" x14ac:dyDescent="0.25">
      <c r="I1604"/>
    </row>
    <row r="1605" spans="9:9" x14ac:dyDescent="0.25">
      <c r="I1605"/>
    </row>
    <row r="1606" spans="9:9" x14ac:dyDescent="0.25">
      <c r="I1606"/>
    </row>
    <row r="1607" spans="9:9" x14ac:dyDescent="0.25">
      <c r="I1607"/>
    </row>
    <row r="1608" spans="9:9" x14ac:dyDescent="0.25">
      <c r="I1608"/>
    </row>
    <row r="1609" spans="9:9" x14ac:dyDescent="0.25">
      <c r="I1609"/>
    </row>
    <row r="1610" spans="9:9" x14ac:dyDescent="0.25">
      <c r="I1610"/>
    </row>
    <row r="1611" spans="9:9" x14ac:dyDescent="0.25">
      <c r="I1611"/>
    </row>
    <row r="1612" spans="9:9" x14ac:dyDescent="0.25">
      <c r="I1612"/>
    </row>
    <row r="1613" spans="9:9" x14ac:dyDescent="0.25">
      <c r="I1613"/>
    </row>
    <row r="1614" spans="9:9" x14ac:dyDescent="0.25">
      <c r="I1614"/>
    </row>
    <row r="1615" spans="9:9" x14ac:dyDescent="0.25">
      <c r="I1615"/>
    </row>
    <row r="1616" spans="9:9" x14ac:dyDescent="0.25">
      <c r="I1616"/>
    </row>
    <row r="1617" spans="9:9" x14ac:dyDescent="0.25">
      <c r="I1617"/>
    </row>
    <row r="1618" spans="9:9" x14ac:dyDescent="0.25">
      <c r="I1618"/>
    </row>
    <row r="1619" spans="9:9" x14ac:dyDescent="0.25">
      <c r="I1619"/>
    </row>
    <row r="1620" spans="9:9" x14ac:dyDescent="0.25">
      <c r="I1620"/>
    </row>
    <row r="1621" spans="9:9" x14ac:dyDescent="0.25">
      <c r="I1621"/>
    </row>
    <row r="1622" spans="9:9" x14ac:dyDescent="0.25">
      <c r="I1622"/>
    </row>
    <row r="1623" spans="9:9" x14ac:dyDescent="0.25">
      <c r="I1623"/>
    </row>
    <row r="1624" spans="9:9" x14ac:dyDescent="0.25">
      <c r="I1624"/>
    </row>
    <row r="1625" spans="9:9" x14ac:dyDescent="0.25">
      <c r="I1625"/>
    </row>
    <row r="1626" spans="9:9" x14ac:dyDescent="0.25">
      <c r="I1626"/>
    </row>
    <row r="1627" spans="9:9" x14ac:dyDescent="0.25">
      <c r="I1627"/>
    </row>
    <row r="1628" spans="9:9" x14ac:dyDescent="0.25">
      <c r="I1628"/>
    </row>
    <row r="1629" spans="9:9" x14ac:dyDescent="0.25">
      <c r="I1629"/>
    </row>
    <row r="1630" spans="9:9" x14ac:dyDescent="0.25">
      <c r="I1630"/>
    </row>
    <row r="1631" spans="9:9" x14ac:dyDescent="0.25">
      <c r="I1631"/>
    </row>
    <row r="1632" spans="9:9" x14ac:dyDescent="0.25">
      <c r="I1632"/>
    </row>
    <row r="1633" spans="9:9" x14ac:dyDescent="0.25">
      <c r="I1633"/>
    </row>
    <row r="1634" spans="9:9" x14ac:dyDescent="0.25">
      <c r="I1634"/>
    </row>
    <row r="1635" spans="9:9" x14ac:dyDescent="0.25">
      <c r="I1635"/>
    </row>
    <row r="1636" spans="9:9" x14ac:dyDescent="0.25">
      <c r="I1636"/>
    </row>
    <row r="1637" spans="9:9" x14ac:dyDescent="0.25">
      <c r="I1637"/>
    </row>
    <row r="1638" spans="9:9" x14ac:dyDescent="0.25">
      <c r="I1638"/>
    </row>
    <row r="1639" spans="9:9" x14ac:dyDescent="0.25">
      <c r="I1639"/>
    </row>
    <row r="1640" spans="9:9" x14ac:dyDescent="0.25">
      <c r="I1640"/>
    </row>
    <row r="1641" spans="9:9" x14ac:dyDescent="0.25">
      <c r="I1641"/>
    </row>
    <row r="1642" spans="9:9" x14ac:dyDescent="0.25">
      <c r="I1642"/>
    </row>
    <row r="1643" spans="9:9" x14ac:dyDescent="0.25">
      <c r="I1643"/>
    </row>
    <row r="1644" spans="9:9" x14ac:dyDescent="0.25">
      <c r="I1644"/>
    </row>
    <row r="1645" spans="9:9" x14ac:dyDescent="0.25">
      <c r="I1645"/>
    </row>
    <row r="1646" spans="9:9" x14ac:dyDescent="0.25">
      <c r="I1646"/>
    </row>
    <row r="1647" spans="9:9" x14ac:dyDescent="0.25">
      <c r="I1647"/>
    </row>
    <row r="1648" spans="9:9" x14ac:dyDescent="0.25">
      <c r="I1648"/>
    </row>
    <row r="1649" spans="9:9" x14ac:dyDescent="0.25">
      <c r="I1649"/>
    </row>
    <row r="1650" spans="9:9" x14ac:dyDescent="0.25">
      <c r="I1650"/>
    </row>
    <row r="1651" spans="9:9" x14ac:dyDescent="0.25">
      <c r="I1651"/>
    </row>
    <row r="1652" spans="9:9" x14ac:dyDescent="0.25">
      <c r="I1652"/>
    </row>
    <row r="1653" spans="9:9" x14ac:dyDescent="0.25">
      <c r="I1653"/>
    </row>
    <row r="1654" spans="9:9" x14ac:dyDescent="0.25">
      <c r="I1654"/>
    </row>
    <row r="1655" spans="9:9" x14ac:dyDescent="0.25">
      <c r="I1655"/>
    </row>
    <row r="1656" spans="9:9" x14ac:dyDescent="0.25">
      <c r="I1656"/>
    </row>
    <row r="1657" spans="9:9" x14ac:dyDescent="0.25">
      <c r="I1657"/>
    </row>
    <row r="1658" spans="9:9" x14ac:dyDescent="0.25">
      <c r="I1658"/>
    </row>
    <row r="1659" spans="9:9" x14ac:dyDescent="0.25">
      <c r="I1659"/>
    </row>
    <row r="1660" spans="9:9" x14ac:dyDescent="0.25">
      <c r="I1660"/>
    </row>
    <row r="1661" spans="9:9" x14ac:dyDescent="0.25">
      <c r="I1661"/>
    </row>
    <row r="1662" spans="9:9" x14ac:dyDescent="0.25">
      <c r="I1662"/>
    </row>
    <row r="1663" spans="9:9" x14ac:dyDescent="0.25">
      <c r="I1663"/>
    </row>
    <row r="1664" spans="9:9" x14ac:dyDescent="0.25">
      <c r="I1664"/>
    </row>
    <row r="1665" spans="9:9" x14ac:dyDescent="0.25">
      <c r="I1665"/>
    </row>
    <row r="1666" spans="9:9" x14ac:dyDescent="0.25">
      <c r="I1666"/>
    </row>
    <row r="1667" spans="9:9" x14ac:dyDescent="0.25">
      <c r="I1667"/>
    </row>
    <row r="1668" spans="9:9" x14ac:dyDescent="0.25">
      <c r="I1668"/>
    </row>
    <row r="1669" spans="9:9" x14ac:dyDescent="0.25">
      <c r="I1669"/>
    </row>
    <row r="1670" spans="9:9" x14ac:dyDescent="0.25">
      <c r="I1670"/>
    </row>
    <row r="1671" spans="9:9" x14ac:dyDescent="0.25">
      <c r="I1671"/>
    </row>
    <row r="1672" spans="9:9" x14ac:dyDescent="0.25">
      <c r="I1672"/>
    </row>
    <row r="1673" spans="9:9" x14ac:dyDescent="0.25">
      <c r="I1673"/>
    </row>
    <row r="1674" spans="9:9" x14ac:dyDescent="0.25">
      <c r="I1674"/>
    </row>
    <row r="1675" spans="9:9" x14ac:dyDescent="0.25">
      <c r="I1675"/>
    </row>
    <row r="1676" spans="9:9" x14ac:dyDescent="0.25">
      <c r="I1676"/>
    </row>
    <row r="1677" spans="9:9" x14ac:dyDescent="0.25">
      <c r="I1677"/>
    </row>
    <row r="1678" spans="9:9" x14ac:dyDescent="0.25">
      <c r="I1678"/>
    </row>
    <row r="1679" spans="9:9" x14ac:dyDescent="0.25">
      <c r="I1679"/>
    </row>
    <row r="1680" spans="9:9" x14ac:dyDescent="0.25">
      <c r="I1680"/>
    </row>
    <row r="1681" spans="9:9" x14ac:dyDescent="0.25">
      <c r="I1681"/>
    </row>
    <row r="1682" spans="9:9" x14ac:dyDescent="0.25">
      <c r="I1682"/>
    </row>
    <row r="1683" spans="9:9" x14ac:dyDescent="0.25">
      <c r="I1683"/>
    </row>
    <row r="1684" spans="9:9" x14ac:dyDescent="0.25">
      <c r="I1684"/>
    </row>
    <row r="1685" spans="9:9" x14ac:dyDescent="0.25">
      <c r="I1685"/>
    </row>
    <row r="1686" spans="9:9" x14ac:dyDescent="0.25">
      <c r="I1686"/>
    </row>
    <row r="1687" spans="9:9" x14ac:dyDescent="0.25">
      <c r="I1687"/>
    </row>
    <row r="1688" spans="9:9" x14ac:dyDescent="0.25">
      <c r="I1688"/>
    </row>
    <row r="1689" spans="9:9" x14ac:dyDescent="0.25">
      <c r="I1689"/>
    </row>
    <row r="1690" spans="9:9" x14ac:dyDescent="0.25">
      <c r="I1690"/>
    </row>
    <row r="1691" spans="9:9" x14ac:dyDescent="0.25">
      <c r="I1691"/>
    </row>
    <row r="1692" spans="9:9" x14ac:dyDescent="0.25">
      <c r="I1692"/>
    </row>
    <row r="1693" spans="9:9" x14ac:dyDescent="0.25">
      <c r="I1693"/>
    </row>
    <row r="1694" spans="9:9" x14ac:dyDescent="0.25">
      <c r="I1694"/>
    </row>
    <row r="1695" spans="9:9" x14ac:dyDescent="0.25">
      <c r="I1695"/>
    </row>
    <row r="1696" spans="9:9" x14ac:dyDescent="0.25">
      <c r="I1696"/>
    </row>
    <row r="1697" spans="9:9" x14ac:dyDescent="0.25">
      <c r="I1697"/>
    </row>
    <row r="1698" spans="9:9" x14ac:dyDescent="0.25">
      <c r="I1698"/>
    </row>
    <row r="1699" spans="9:9" x14ac:dyDescent="0.25">
      <c r="I1699"/>
    </row>
    <row r="1700" spans="9:9" x14ac:dyDescent="0.25">
      <c r="I1700"/>
    </row>
    <row r="1701" spans="9:9" x14ac:dyDescent="0.25">
      <c r="I1701"/>
    </row>
    <row r="1702" spans="9:9" x14ac:dyDescent="0.25">
      <c r="I1702"/>
    </row>
    <row r="1703" spans="9:9" x14ac:dyDescent="0.25">
      <c r="I1703"/>
    </row>
    <row r="1704" spans="9:9" x14ac:dyDescent="0.25">
      <c r="I1704"/>
    </row>
    <row r="1705" spans="9:9" x14ac:dyDescent="0.25">
      <c r="I1705"/>
    </row>
    <row r="1706" spans="9:9" x14ac:dyDescent="0.25">
      <c r="I1706"/>
    </row>
    <row r="1707" spans="9:9" x14ac:dyDescent="0.25">
      <c r="I1707"/>
    </row>
    <row r="1708" spans="9:9" x14ac:dyDescent="0.25">
      <c r="I1708"/>
    </row>
    <row r="1709" spans="9:9" x14ac:dyDescent="0.25">
      <c r="I1709"/>
    </row>
    <row r="1710" spans="9:9" x14ac:dyDescent="0.25">
      <c r="I1710"/>
    </row>
    <row r="1711" spans="9:9" x14ac:dyDescent="0.25">
      <c r="I1711"/>
    </row>
    <row r="1712" spans="9:9" x14ac:dyDescent="0.25">
      <c r="I1712"/>
    </row>
    <row r="1713" spans="9:9" x14ac:dyDescent="0.25">
      <c r="I1713"/>
    </row>
    <row r="1714" spans="9:9" x14ac:dyDescent="0.25">
      <c r="I1714"/>
    </row>
    <row r="1715" spans="9:9" x14ac:dyDescent="0.25">
      <c r="I1715"/>
    </row>
    <row r="1716" spans="9:9" x14ac:dyDescent="0.25">
      <c r="I1716"/>
    </row>
    <row r="1717" spans="9:9" x14ac:dyDescent="0.25">
      <c r="I1717"/>
    </row>
    <row r="1718" spans="9:9" x14ac:dyDescent="0.25">
      <c r="I1718"/>
    </row>
    <row r="1719" spans="9:9" x14ac:dyDescent="0.25">
      <c r="I1719"/>
    </row>
    <row r="1720" spans="9:9" x14ac:dyDescent="0.25">
      <c r="I1720"/>
    </row>
    <row r="1721" spans="9:9" x14ac:dyDescent="0.25">
      <c r="I1721"/>
    </row>
    <row r="1722" spans="9:9" x14ac:dyDescent="0.25">
      <c r="I1722"/>
    </row>
    <row r="1723" spans="9:9" x14ac:dyDescent="0.25">
      <c r="I1723"/>
    </row>
    <row r="1724" spans="9:9" x14ac:dyDescent="0.25">
      <c r="I1724"/>
    </row>
    <row r="1725" spans="9:9" x14ac:dyDescent="0.25">
      <c r="I1725"/>
    </row>
    <row r="1726" spans="9:9" x14ac:dyDescent="0.25">
      <c r="I1726"/>
    </row>
    <row r="1727" spans="9:9" x14ac:dyDescent="0.25">
      <c r="I1727"/>
    </row>
    <row r="1728" spans="9:9" x14ac:dyDescent="0.25">
      <c r="I1728"/>
    </row>
    <row r="1729" spans="9:9" x14ac:dyDescent="0.25">
      <c r="I1729"/>
    </row>
    <row r="1730" spans="9:9" x14ac:dyDescent="0.25">
      <c r="I1730"/>
    </row>
    <row r="1731" spans="9:9" x14ac:dyDescent="0.25">
      <c r="I1731"/>
    </row>
    <row r="1732" spans="9:9" x14ac:dyDescent="0.25">
      <c r="I1732"/>
    </row>
    <row r="1733" spans="9:9" x14ac:dyDescent="0.25">
      <c r="I1733"/>
    </row>
    <row r="1734" spans="9:9" x14ac:dyDescent="0.25">
      <c r="I1734"/>
    </row>
    <row r="1735" spans="9:9" x14ac:dyDescent="0.25">
      <c r="I1735"/>
    </row>
    <row r="1736" spans="9:9" x14ac:dyDescent="0.25">
      <c r="I1736"/>
    </row>
    <row r="1737" spans="9:9" x14ac:dyDescent="0.25">
      <c r="I1737"/>
    </row>
    <row r="1738" spans="9:9" x14ac:dyDescent="0.25">
      <c r="I1738"/>
    </row>
    <row r="1739" spans="9:9" x14ac:dyDescent="0.25">
      <c r="I1739"/>
    </row>
    <row r="1740" spans="9:9" x14ac:dyDescent="0.25">
      <c r="I1740"/>
    </row>
    <row r="1741" spans="9:9" x14ac:dyDescent="0.25">
      <c r="I1741"/>
    </row>
    <row r="1742" spans="9:9" x14ac:dyDescent="0.25">
      <c r="I1742"/>
    </row>
    <row r="1743" spans="9:9" x14ac:dyDescent="0.25">
      <c r="I1743"/>
    </row>
    <row r="1744" spans="9:9" x14ac:dyDescent="0.25">
      <c r="I1744"/>
    </row>
    <row r="1745" spans="9:9" x14ac:dyDescent="0.25">
      <c r="I1745"/>
    </row>
    <row r="1746" spans="9:9" x14ac:dyDescent="0.25">
      <c r="I1746"/>
    </row>
    <row r="1747" spans="9:9" x14ac:dyDescent="0.25">
      <c r="I1747"/>
    </row>
    <row r="1748" spans="9:9" x14ac:dyDescent="0.25">
      <c r="I1748"/>
    </row>
    <row r="1749" spans="9:9" x14ac:dyDescent="0.25">
      <c r="I1749"/>
    </row>
    <row r="1750" spans="9:9" x14ac:dyDescent="0.25">
      <c r="I1750"/>
    </row>
    <row r="1751" spans="9:9" x14ac:dyDescent="0.25">
      <c r="I1751"/>
    </row>
    <row r="1752" spans="9:9" x14ac:dyDescent="0.25">
      <c r="I1752"/>
    </row>
    <row r="1753" spans="9:9" x14ac:dyDescent="0.25">
      <c r="I1753"/>
    </row>
    <row r="1754" spans="9:9" x14ac:dyDescent="0.25">
      <c r="I1754"/>
    </row>
    <row r="1755" spans="9:9" x14ac:dyDescent="0.25">
      <c r="I1755"/>
    </row>
    <row r="1756" spans="9:9" x14ac:dyDescent="0.25">
      <c r="I1756"/>
    </row>
    <row r="1757" spans="9:9" x14ac:dyDescent="0.25">
      <c r="I1757"/>
    </row>
    <row r="1758" spans="9:9" x14ac:dyDescent="0.25">
      <c r="I1758"/>
    </row>
    <row r="1759" spans="9:9" x14ac:dyDescent="0.25">
      <c r="I1759"/>
    </row>
    <row r="1760" spans="9:9" x14ac:dyDescent="0.25">
      <c r="I1760"/>
    </row>
    <row r="1761" spans="9:9" x14ac:dyDescent="0.25">
      <c r="I1761"/>
    </row>
    <row r="1762" spans="9:9" x14ac:dyDescent="0.25">
      <c r="I1762"/>
    </row>
    <row r="1763" spans="9:9" x14ac:dyDescent="0.25">
      <c r="I1763"/>
    </row>
    <row r="1764" spans="9:9" x14ac:dyDescent="0.25">
      <c r="I1764"/>
    </row>
    <row r="1765" spans="9:9" x14ac:dyDescent="0.25">
      <c r="I1765"/>
    </row>
    <row r="1766" spans="9:9" x14ac:dyDescent="0.25">
      <c r="I1766"/>
    </row>
    <row r="1767" spans="9:9" x14ac:dyDescent="0.25">
      <c r="I1767"/>
    </row>
    <row r="1768" spans="9:9" x14ac:dyDescent="0.25">
      <c r="I1768"/>
    </row>
    <row r="1769" spans="9:9" x14ac:dyDescent="0.25">
      <c r="I1769"/>
    </row>
    <row r="1770" spans="9:9" x14ac:dyDescent="0.25">
      <c r="I1770"/>
    </row>
    <row r="1771" spans="9:9" x14ac:dyDescent="0.25">
      <c r="I1771"/>
    </row>
    <row r="1772" spans="9:9" x14ac:dyDescent="0.25">
      <c r="I1772"/>
    </row>
    <row r="1773" spans="9:9" x14ac:dyDescent="0.25">
      <c r="I1773"/>
    </row>
    <row r="1774" spans="9:9" x14ac:dyDescent="0.25">
      <c r="I1774"/>
    </row>
    <row r="1775" spans="9:9" x14ac:dyDescent="0.25">
      <c r="I1775"/>
    </row>
    <row r="1776" spans="9:9" x14ac:dyDescent="0.25">
      <c r="I1776"/>
    </row>
    <row r="1777" spans="9:9" x14ac:dyDescent="0.25">
      <c r="I1777"/>
    </row>
    <row r="1778" spans="9:9" x14ac:dyDescent="0.25">
      <c r="I1778"/>
    </row>
    <row r="1779" spans="9:9" x14ac:dyDescent="0.25">
      <c r="I1779"/>
    </row>
    <row r="1780" spans="9:9" x14ac:dyDescent="0.25">
      <c r="I1780"/>
    </row>
    <row r="1781" spans="9:9" x14ac:dyDescent="0.25">
      <c r="I1781"/>
    </row>
    <row r="1782" spans="9:9" x14ac:dyDescent="0.25">
      <c r="I1782"/>
    </row>
    <row r="1783" spans="9:9" x14ac:dyDescent="0.25">
      <c r="I1783"/>
    </row>
    <row r="1784" spans="9:9" x14ac:dyDescent="0.25">
      <c r="I1784"/>
    </row>
    <row r="1785" spans="9:9" x14ac:dyDescent="0.25">
      <c r="I1785"/>
    </row>
    <row r="1786" spans="9:9" x14ac:dyDescent="0.25">
      <c r="I1786"/>
    </row>
    <row r="1787" spans="9:9" x14ac:dyDescent="0.25">
      <c r="I1787"/>
    </row>
    <row r="1788" spans="9:9" x14ac:dyDescent="0.25">
      <c r="I1788"/>
    </row>
    <row r="1789" spans="9:9" x14ac:dyDescent="0.25">
      <c r="I1789"/>
    </row>
    <row r="1790" spans="9:9" x14ac:dyDescent="0.25">
      <c r="I1790"/>
    </row>
    <row r="1791" spans="9:9" x14ac:dyDescent="0.25">
      <c r="I1791"/>
    </row>
    <row r="1792" spans="9:9" x14ac:dyDescent="0.25">
      <c r="I1792"/>
    </row>
    <row r="1793" spans="9:9" x14ac:dyDescent="0.25">
      <c r="I1793"/>
    </row>
    <row r="1794" spans="9:9" x14ac:dyDescent="0.25">
      <c r="I1794"/>
    </row>
    <row r="1795" spans="9:9" x14ac:dyDescent="0.25">
      <c r="I1795"/>
    </row>
    <row r="1796" spans="9:9" x14ac:dyDescent="0.25">
      <c r="I1796"/>
    </row>
    <row r="1797" spans="9:9" x14ac:dyDescent="0.25">
      <c r="I1797"/>
    </row>
    <row r="1798" spans="9:9" x14ac:dyDescent="0.25">
      <c r="I1798"/>
    </row>
    <row r="1799" spans="9:9" x14ac:dyDescent="0.25">
      <c r="I1799"/>
    </row>
    <row r="1800" spans="9:9" x14ac:dyDescent="0.25">
      <c r="I1800"/>
    </row>
    <row r="1801" spans="9:9" x14ac:dyDescent="0.25">
      <c r="I1801"/>
    </row>
    <row r="1802" spans="9:9" x14ac:dyDescent="0.25">
      <c r="I1802"/>
    </row>
    <row r="1803" spans="9:9" x14ac:dyDescent="0.25">
      <c r="I1803"/>
    </row>
    <row r="1804" spans="9:9" x14ac:dyDescent="0.25">
      <c r="I1804"/>
    </row>
    <row r="1805" spans="9:9" x14ac:dyDescent="0.25">
      <c r="I1805"/>
    </row>
    <row r="1806" spans="9:9" x14ac:dyDescent="0.25">
      <c r="I1806"/>
    </row>
    <row r="1807" spans="9:9" x14ac:dyDescent="0.25">
      <c r="I1807"/>
    </row>
    <row r="1808" spans="9:9" x14ac:dyDescent="0.25">
      <c r="I1808"/>
    </row>
    <row r="1809" spans="9:9" x14ac:dyDescent="0.25">
      <c r="I1809"/>
    </row>
    <row r="1810" spans="9:9" x14ac:dyDescent="0.25">
      <c r="I1810"/>
    </row>
    <row r="1811" spans="9:9" x14ac:dyDescent="0.25">
      <c r="I1811"/>
    </row>
    <row r="1812" spans="9:9" x14ac:dyDescent="0.25">
      <c r="I1812"/>
    </row>
    <row r="1813" spans="9:9" x14ac:dyDescent="0.25">
      <c r="I1813"/>
    </row>
    <row r="1814" spans="9:9" x14ac:dyDescent="0.25">
      <c r="I1814"/>
    </row>
    <row r="1815" spans="9:9" x14ac:dyDescent="0.25">
      <c r="I1815"/>
    </row>
    <row r="1816" spans="9:9" x14ac:dyDescent="0.25">
      <c r="I1816"/>
    </row>
    <row r="1817" spans="9:9" x14ac:dyDescent="0.25">
      <c r="I1817"/>
    </row>
    <row r="1818" spans="9:9" x14ac:dyDescent="0.25">
      <c r="I1818"/>
    </row>
    <row r="1819" spans="9:9" x14ac:dyDescent="0.25">
      <c r="I1819"/>
    </row>
    <row r="1820" spans="9:9" x14ac:dyDescent="0.25">
      <c r="I1820"/>
    </row>
    <row r="1821" spans="9:9" x14ac:dyDescent="0.25">
      <c r="I1821"/>
    </row>
    <row r="1822" spans="9:9" x14ac:dyDescent="0.25">
      <c r="I1822"/>
    </row>
    <row r="1823" spans="9:9" x14ac:dyDescent="0.25">
      <c r="I1823"/>
    </row>
    <row r="1824" spans="9:9" x14ac:dyDescent="0.25">
      <c r="I1824"/>
    </row>
    <row r="1825" spans="9:9" x14ac:dyDescent="0.25">
      <c r="I1825"/>
    </row>
    <row r="1826" spans="9:9" x14ac:dyDescent="0.25">
      <c r="I1826"/>
    </row>
    <row r="1827" spans="9:9" x14ac:dyDescent="0.25">
      <c r="I1827"/>
    </row>
    <row r="1828" spans="9:9" x14ac:dyDescent="0.25">
      <c r="I1828"/>
    </row>
    <row r="1829" spans="9:9" x14ac:dyDescent="0.25">
      <c r="I1829"/>
    </row>
    <row r="1830" spans="9:9" x14ac:dyDescent="0.25">
      <c r="I1830"/>
    </row>
    <row r="1831" spans="9:9" x14ac:dyDescent="0.25">
      <c r="I1831"/>
    </row>
    <row r="1832" spans="9:9" x14ac:dyDescent="0.25">
      <c r="I1832"/>
    </row>
    <row r="1833" spans="9:9" x14ac:dyDescent="0.25">
      <c r="I1833"/>
    </row>
    <row r="1834" spans="9:9" x14ac:dyDescent="0.25">
      <c r="I1834"/>
    </row>
    <row r="1835" spans="9:9" x14ac:dyDescent="0.25">
      <c r="I1835"/>
    </row>
    <row r="1836" spans="9:9" x14ac:dyDescent="0.25">
      <c r="I1836"/>
    </row>
    <row r="1837" spans="9:9" x14ac:dyDescent="0.25">
      <c r="I1837"/>
    </row>
    <row r="1838" spans="9:9" x14ac:dyDescent="0.25">
      <c r="I1838"/>
    </row>
    <row r="1839" spans="9:9" x14ac:dyDescent="0.25">
      <c r="I1839"/>
    </row>
    <row r="1840" spans="9:9" x14ac:dyDescent="0.25">
      <c r="I1840"/>
    </row>
    <row r="1841" spans="9:9" x14ac:dyDescent="0.25">
      <c r="I1841"/>
    </row>
    <row r="1842" spans="9:9" x14ac:dyDescent="0.25">
      <c r="I1842"/>
    </row>
    <row r="1843" spans="9:9" x14ac:dyDescent="0.25">
      <c r="I1843"/>
    </row>
    <row r="1844" spans="9:9" x14ac:dyDescent="0.25">
      <c r="I1844"/>
    </row>
    <row r="1845" spans="9:9" x14ac:dyDescent="0.25">
      <c r="I1845"/>
    </row>
    <row r="1846" spans="9:9" x14ac:dyDescent="0.25">
      <c r="I1846"/>
    </row>
    <row r="1847" spans="9:9" x14ac:dyDescent="0.25">
      <c r="I1847"/>
    </row>
    <row r="1848" spans="9:9" x14ac:dyDescent="0.25">
      <c r="I1848"/>
    </row>
    <row r="1849" spans="9:9" x14ac:dyDescent="0.25">
      <c r="I1849"/>
    </row>
    <row r="1850" spans="9:9" x14ac:dyDescent="0.25">
      <c r="I1850"/>
    </row>
    <row r="1851" spans="9:9" x14ac:dyDescent="0.25">
      <c r="I1851"/>
    </row>
    <row r="1852" spans="9:9" x14ac:dyDescent="0.25">
      <c r="I1852"/>
    </row>
    <row r="1853" spans="9:9" x14ac:dyDescent="0.25">
      <c r="I1853"/>
    </row>
    <row r="1854" spans="9:9" x14ac:dyDescent="0.25">
      <c r="I1854"/>
    </row>
    <row r="1855" spans="9:9" x14ac:dyDescent="0.25">
      <c r="I1855"/>
    </row>
    <row r="1856" spans="9:9" x14ac:dyDescent="0.25">
      <c r="I1856"/>
    </row>
    <row r="1857" spans="9:9" x14ac:dyDescent="0.25">
      <c r="I1857"/>
    </row>
    <row r="1858" spans="9:9" x14ac:dyDescent="0.25">
      <c r="I1858"/>
    </row>
    <row r="1859" spans="9:9" x14ac:dyDescent="0.25">
      <c r="I1859"/>
    </row>
    <row r="1860" spans="9:9" x14ac:dyDescent="0.25">
      <c r="I1860"/>
    </row>
    <row r="1861" spans="9:9" x14ac:dyDescent="0.25">
      <c r="I1861"/>
    </row>
    <row r="1862" spans="9:9" x14ac:dyDescent="0.25">
      <c r="I1862"/>
    </row>
    <row r="1863" spans="9:9" x14ac:dyDescent="0.25">
      <c r="I1863"/>
    </row>
    <row r="1864" spans="9:9" x14ac:dyDescent="0.25">
      <c r="I1864"/>
    </row>
    <row r="1865" spans="9:9" x14ac:dyDescent="0.25">
      <c r="I1865"/>
    </row>
    <row r="1866" spans="9:9" x14ac:dyDescent="0.25">
      <c r="I1866"/>
    </row>
    <row r="1867" spans="9:9" x14ac:dyDescent="0.25">
      <c r="I1867"/>
    </row>
    <row r="1868" spans="9:9" x14ac:dyDescent="0.25">
      <c r="I1868"/>
    </row>
    <row r="1869" spans="9:9" x14ac:dyDescent="0.25">
      <c r="I1869"/>
    </row>
    <row r="1870" spans="9:9" x14ac:dyDescent="0.25">
      <c r="I1870"/>
    </row>
    <row r="1871" spans="9:9" x14ac:dyDescent="0.25">
      <c r="I1871"/>
    </row>
    <row r="1872" spans="9:9" x14ac:dyDescent="0.25">
      <c r="I1872"/>
    </row>
    <row r="1873" spans="9:9" x14ac:dyDescent="0.25">
      <c r="I1873"/>
    </row>
    <row r="1874" spans="9:9" x14ac:dyDescent="0.25">
      <c r="I1874"/>
    </row>
    <row r="1875" spans="9:9" x14ac:dyDescent="0.25">
      <c r="I1875"/>
    </row>
    <row r="1876" spans="9:9" x14ac:dyDescent="0.25">
      <c r="I1876"/>
    </row>
    <row r="1877" spans="9:9" x14ac:dyDescent="0.25">
      <c r="I1877"/>
    </row>
    <row r="1878" spans="9:9" x14ac:dyDescent="0.25">
      <c r="I1878"/>
    </row>
    <row r="1879" spans="9:9" x14ac:dyDescent="0.25">
      <c r="I1879"/>
    </row>
    <row r="1880" spans="9:9" x14ac:dyDescent="0.25">
      <c r="I1880"/>
    </row>
    <row r="1881" spans="9:9" x14ac:dyDescent="0.25">
      <c r="I1881"/>
    </row>
    <row r="1882" spans="9:9" x14ac:dyDescent="0.25">
      <c r="I1882"/>
    </row>
    <row r="1883" spans="9:9" x14ac:dyDescent="0.25">
      <c r="I1883"/>
    </row>
    <row r="1884" spans="9:9" x14ac:dyDescent="0.25">
      <c r="I1884"/>
    </row>
    <row r="1885" spans="9:9" x14ac:dyDescent="0.25">
      <c r="I1885"/>
    </row>
    <row r="1886" spans="9:9" x14ac:dyDescent="0.25">
      <c r="I1886"/>
    </row>
    <row r="1887" spans="9:9" x14ac:dyDescent="0.25">
      <c r="I1887"/>
    </row>
    <row r="1888" spans="9:9" x14ac:dyDescent="0.25">
      <c r="I1888"/>
    </row>
    <row r="1889" spans="9:9" x14ac:dyDescent="0.25">
      <c r="I1889"/>
    </row>
    <row r="1890" spans="9:9" x14ac:dyDescent="0.25">
      <c r="I1890"/>
    </row>
    <row r="1891" spans="9:9" x14ac:dyDescent="0.25">
      <c r="I1891"/>
    </row>
    <row r="1892" spans="9:9" x14ac:dyDescent="0.25">
      <c r="I1892"/>
    </row>
    <row r="1893" spans="9:9" x14ac:dyDescent="0.25">
      <c r="I1893"/>
    </row>
    <row r="1894" spans="9:9" x14ac:dyDescent="0.25">
      <c r="I1894"/>
    </row>
    <row r="1895" spans="9:9" x14ac:dyDescent="0.25">
      <c r="I1895"/>
    </row>
    <row r="1896" spans="9:9" x14ac:dyDescent="0.25">
      <c r="I1896"/>
    </row>
    <row r="1897" spans="9:9" x14ac:dyDescent="0.25">
      <c r="I1897"/>
    </row>
    <row r="1898" spans="9:9" x14ac:dyDescent="0.25">
      <c r="I1898"/>
    </row>
    <row r="1899" spans="9:9" x14ac:dyDescent="0.25">
      <c r="I1899"/>
    </row>
    <row r="1900" spans="9:9" x14ac:dyDescent="0.25">
      <c r="I1900"/>
    </row>
    <row r="1901" spans="9:9" x14ac:dyDescent="0.25">
      <c r="I1901"/>
    </row>
    <row r="1902" spans="9:9" x14ac:dyDescent="0.25">
      <c r="I1902"/>
    </row>
    <row r="1903" spans="9:9" x14ac:dyDescent="0.25">
      <c r="I1903"/>
    </row>
    <row r="1904" spans="9:9" x14ac:dyDescent="0.25">
      <c r="I1904"/>
    </row>
    <row r="1905" spans="9:9" x14ac:dyDescent="0.25">
      <c r="I1905"/>
    </row>
    <row r="1906" spans="9:9" x14ac:dyDescent="0.25">
      <c r="I1906"/>
    </row>
    <row r="1907" spans="9:9" x14ac:dyDescent="0.25">
      <c r="I1907"/>
    </row>
    <row r="1908" spans="9:9" x14ac:dyDescent="0.25">
      <c r="I1908"/>
    </row>
    <row r="1909" spans="9:9" x14ac:dyDescent="0.25">
      <c r="I1909"/>
    </row>
    <row r="1910" spans="9:9" x14ac:dyDescent="0.25">
      <c r="I1910"/>
    </row>
    <row r="1911" spans="9:9" x14ac:dyDescent="0.25">
      <c r="I1911"/>
    </row>
    <row r="1912" spans="9:9" x14ac:dyDescent="0.25">
      <c r="I1912"/>
    </row>
    <row r="1913" spans="9:9" x14ac:dyDescent="0.25">
      <c r="I1913"/>
    </row>
    <row r="1914" spans="9:9" x14ac:dyDescent="0.25">
      <c r="I1914"/>
    </row>
    <row r="1915" spans="9:9" x14ac:dyDescent="0.25">
      <c r="I1915"/>
    </row>
    <row r="1916" spans="9:9" x14ac:dyDescent="0.25">
      <c r="I1916"/>
    </row>
    <row r="1917" spans="9:9" x14ac:dyDescent="0.25">
      <c r="I1917"/>
    </row>
    <row r="1918" spans="9:9" x14ac:dyDescent="0.25">
      <c r="I1918"/>
    </row>
    <row r="1919" spans="9:9" x14ac:dyDescent="0.25">
      <c r="I1919"/>
    </row>
    <row r="1920" spans="9:9" x14ac:dyDescent="0.25">
      <c r="I1920"/>
    </row>
    <row r="1921" spans="9:9" x14ac:dyDescent="0.25">
      <c r="I1921"/>
    </row>
    <row r="1922" spans="9:9" x14ac:dyDescent="0.25">
      <c r="I1922"/>
    </row>
    <row r="1923" spans="9:9" x14ac:dyDescent="0.25">
      <c r="I1923"/>
    </row>
    <row r="1924" spans="9:9" x14ac:dyDescent="0.25">
      <c r="I1924"/>
    </row>
    <row r="1925" spans="9:9" x14ac:dyDescent="0.25">
      <c r="I1925"/>
    </row>
    <row r="1926" spans="9:9" x14ac:dyDescent="0.25">
      <c r="I1926"/>
    </row>
    <row r="1927" spans="9:9" x14ac:dyDescent="0.25">
      <c r="I1927"/>
    </row>
    <row r="1928" spans="9:9" x14ac:dyDescent="0.25">
      <c r="I1928"/>
    </row>
    <row r="1929" spans="9:9" x14ac:dyDescent="0.25">
      <c r="I1929"/>
    </row>
    <row r="1930" spans="9:9" x14ac:dyDescent="0.25">
      <c r="I1930"/>
    </row>
    <row r="1931" spans="9:9" x14ac:dyDescent="0.25">
      <c r="I1931"/>
    </row>
    <row r="1932" spans="9:9" x14ac:dyDescent="0.25">
      <c r="I1932"/>
    </row>
    <row r="1933" spans="9:9" x14ac:dyDescent="0.25">
      <c r="I1933"/>
    </row>
    <row r="1934" spans="9:9" x14ac:dyDescent="0.25">
      <c r="I1934"/>
    </row>
    <row r="1935" spans="9:9" x14ac:dyDescent="0.25">
      <c r="I1935"/>
    </row>
    <row r="1936" spans="9:9" x14ac:dyDescent="0.25">
      <c r="I1936"/>
    </row>
    <row r="1937" spans="9:9" x14ac:dyDescent="0.25">
      <c r="I1937"/>
    </row>
    <row r="1938" spans="9:9" x14ac:dyDescent="0.25">
      <c r="I1938"/>
    </row>
    <row r="1939" spans="9:9" x14ac:dyDescent="0.25">
      <c r="I1939"/>
    </row>
    <row r="1940" spans="9:9" x14ac:dyDescent="0.25">
      <c r="I1940"/>
    </row>
    <row r="1941" spans="9:9" x14ac:dyDescent="0.25">
      <c r="I1941"/>
    </row>
    <row r="1942" spans="9:9" x14ac:dyDescent="0.25">
      <c r="I1942"/>
    </row>
    <row r="1943" spans="9:9" x14ac:dyDescent="0.25">
      <c r="I1943"/>
    </row>
    <row r="1944" spans="9:9" x14ac:dyDescent="0.25">
      <c r="I1944"/>
    </row>
    <row r="1945" spans="9:9" x14ac:dyDescent="0.25">
      <c r="I1945"/>
    </row>
    <row r="1946" spans="9:9" x14ac:dyDescent="0.25">
      <c r="I1946"/>
    </row>
    <row r="1947" spans="9:9" x14ac:dyDescent="0.25">
      <c r="I1947"/>
    </row>
    <row r="1948" spans="9:9" x14ac:dyDescent="0.25">
      <c r="I1948"/>
    </row>
    <row r="1949" spans="9:9" x14ac:dyDescent="0.25">
      <c r="I1949"/>
    </row>
    <row r="1950" spans="9:9" x14ac:dyDescent="0.25">
      <c r="I1950"/>
    </row>
    <row r="1951" spans="9:9" x14ac:dyDescent="0.25">
      <c r="I1951"/>
    </row>
    <row r="1952" spans="9:9" x14ac:dyDescent="0.25">
      <c r="I1952"/>
    </row>
    <row r="1953" spans="9:9" x14ac:dyDescent="0.25">
      <c r="I1953"/>
    </row>
    <row r="1954" spans="9:9" x14ac:dyDescent="0.25">
      <c r="I1954"/>
    </row>
    <row r="1955" spans="9:9" x14ac:dyDescent="0.25">
      <c r="I1955"/>
    </row>
    <row r="1956" spans="9:9" x14ac:dyDescent="0.25">
      <c r="I1956"/>
    </row>
    <row r="1957" spans="9:9" x14ac:dyDescent="0.25">
      <c r="I1957"/>
    </row>
    <row r="1958" spans="9:9" x14ac:dyDescent="0.25">
      <c r="I1958"/>
    </row>
    <row r="1959" spans="9:9" x14ac:dyDescent="0.25">
      <c r="I1959"/>
    </row>
    <row r="1960" spans="9:9" x14ac:dyDescent="0.25">
      <c r="I1960"/>
    </row>
    <row r="1961" spans="9:9" x14ac:dyDescent="0.25">
      <c r="I1961"/>
    </row>
    <row r="1962" spans="9:9" x14ac:dyDescent="0.25">
      <c r="I1962"/>
    </row>
    <row r="1963" spans="9:9" x14ac:dyDescent="0.25">
      <c r="I1963"/>
    </row>
    <row r="1964" spans="9:9" x14ac:dyDescent="0.25">
      <c r="I1964"/>
    </row>
    <row r="1965" spans="9:9" x14ac:dyDescent="0.25">
      <c r="I1965"/>
    </row>
    <row r="1966" spans="9:9" x14ac:dyDescent="0.25">
      <c r="I1966"/>
    </row>
    <row r="1967" spans="9:9" x14ac:dyDescent="0.25">
      <c r="I1967"/>
    </row>
    <row r="1968" spans="9:9" x14ac:dyDescent="0.25">
      <c r="I1968"/>
    </row>
    <row r="1969" spans="9:9" x14ac:dyDescent="0.25">
      <c r="I1969"/>
    </row>
    <row r="1970" spans="9:9" x14ac:dyDescent="0.25">
      <c r="I1970"/>
    </row>
    <row r="1971" spans="9:9" x14ac:dyDescent="0.25">
      <c r="I1971"/>
    </row>
    <row r="1972" spans="9:9" x14ac:dyDescent="0.25">
      <c r="I1972"/>
    </row>
    <row r="1973" spans="9:9" x14ac:dyDescent="0.25">
      <c r="I1973"/>
    </row>
    <row r="1974" spans="9:9" x14ac:dyDescent="0.25">
      <c r="I1974"/>
    </row>
    <row r="1975" spans="9:9" x14ac:dyDescent="0.25">
      <c r="I1975"/>
    </row>
    <row r="1976" spans="9:9" x14ac:dyDescent="0.25">
      <c r="I1976"/>
    </row>
    <row r="1977" spans="9:9" x14ac:dyDescent="0.25">
      <c r="I1977"/>
    </row>
    <row r="1978" spans="9:9" x14ac:dyDescent="0.25">
      <c r="I1978"/>
    </row>
    <row r="1979" spans="9:9" x14ac:dyDescent="0.25">
      <c r="I1979"/>
    </row>
    <row r="1980" spans="9:9" x14ac:dyDescent="0.25">
      <c r="I1980"/>
    </row>
    <row r="1981" spans="9:9" x14ac:dyDescent="0.25">
      <c r="I1981"/>
    </row>
    <row r="1982" spans="9:9" x14ac:dyDescent="0.25">
      <c r="I1982"/>
    </row>
    <row r="1983" spans="9:9" x14ac:dyDescent="0.25">
      <c r="I1983"/>
    </row>
    <row r="1984" spans="9:9" x14ac:dyDescent="0.25">
      <c r="I1984"/>
    </row>
    <row r="1985" spans="9:9" x14ac:dyDescent="0.25">
      <c r="I1985"/>
    </row>
    <row r="1986" spans="9:9" x14ac:dyDescent="0.25">
      <c r="I1986"/>
    </row>
    <row r="1987" spans="9:9" x14ac:dyDescent="0.25">
      <c r="I1987"/>
    </row>
    <row r="1988" spans="9:9" x14ac:dyDescent="0.25">
      <c r="I1988"/>
    </row>
    <row r="1989" spans="9:9" x14ac:dyDescent="0.25">
      <c r="I1989"/>
    </row>
    <row r="1990" spans="9:9" x14ac:dyDescent="0.25">
      <c r="I1990"/>
    </row>
    <row r="1991" spans="9:9" x14ac:dyDescent="0.25">
      <c r="I1991"/>
    </row>
    <row r="1992" spans="9:9" x14ac:dyDescent="0.25">
      <c r="I1992"/>
    </row>
    <row r="1993" spans="9:9" x14ac:dyDescent="0.25">
      <c r="I1993"/>
    </row>
    <row r="1994" spans="9:9" x14ac:dyDescent="0.25">
      <c r="I1994"/>
    </row>
    <row r="1995" spans="9:9" x14ac:dyDescent="0.25">
      <c r="I1995"/>
    </row>
    <row r="1996" spans="9:9" x14ac:dyDescent="0.25">
      <c r="I1996"/>
    </row>
    <row r="1997" spans="9:9" x14ac:dyDescent="0.25">
      <c r="I1997"/>
    </row>
    <row r="1998" spans="9:9" x14ac:dyDescent="0.25">
      <c r="I1998"/>
    </row>
    <row r="1999" spans="9:9" x14ac:dyDescent="0.25">
      <c r="I1999"/>
    </row>
    <row r="2000" spans="9:9" x14ac:dyDescent="0.25">
      <c r="I2000"/>
    </row>
    <row r="2001" spans="9:9" x14ac:dyDescent="0.25">
      <c r="I2001"/>
    </row>
    <row r="2002" spans="9:9" x14ac:dyDescent="0.25">
      <c r="I2002"/>
    </row>
    <row r="2003" spans="9:9" x14ac:dyDescent="0.25">
      <c r="I2003"/>
    </row>
    <row r="2004" spans="9:9" x14ac:dyDescent="0.25">
      <c r="I2004"/>
    </row>
    <row r="2005" spans="9:9" x14ac:dyDescent="0.25">
      <c r="I2005"/>
    </row>
    <row r="2006" spans="9:9" x14ac:dyDescent="0.25">
      <c r="I2006"/>
    </row>
    <row r="2007" spans="9:9" x14ac:dyDescent="0.25">
      <c r="I2007"/>
    </row>
    <row r="2008" spans="9:9" x14ac:dyDescent="0.25">
      <c r="I2008"/>
    </row>
    <row r="2009" spans="9:9" x14ac:dyDescent="0.25">
      <c r="I2009"/>
    </row>
    <row r="2010" spans="9:9" x14ac:dyDescent="0.25">
      <c r="I2010"/>
    </row>
    <row r="2011" spans="9:9" x14ac:dyDescent="0.25">
      <c r="I2011"/>
    </row>
    <row r="2012" spans="9:9" x14ac:dyDescent="0.25">
      <c r="I2012"/>
    </row>
    <row r="2013" spans="9:9" x14ac:dyDescent="0.25">
      <c r="I2013"/>
    </row>
    <row r="2014" spans="9:9" x14ac:dyDescent="0.25">
      <c r="I2014"/>
    </row>
    <row r="2015" spans="9:9" x14ac:dyDescent="0.25">
      <c r="I2015"/>
    </row>
    <row r="2016" spans="9:9" x14ac:dyDescent="0.25">
      <c r="I2016"/>
    </row>
    <row r="2017" spans="9:9" x14ac:dyDescent="0.25">
      <c r="I2017"/>
    </row>
    <row r="2018" spans="9:9" x14ac:dyDescent="0.25">
      <c r="I2018"/>
    </row>
    <row r="2019" spans="9:9" x14ac:dyDescent="0.25">
      <c r="I2019"/>
    </row>
    <row r="2020" spans="9:9" x14ac:dyDescent="0.25">
      <c r="I2020"/>
    </row>
    <row r="2021" spans="9:9" x14ac:dyDescent="0.25">
      <c r="I2021"/>
    </row>
    <row r="2022" spans="9:9" x14ac:dyDescent="0.25">
      <c r="I2022"/>
    </row>
    <row r="2023" spans="9:9" x14ac:dyDescent="0.25">
      <c r="I2023"/>
    </row>
    <row r="2024" spans="9:9" x14ac:dyDescent="0.25">
      <c r="I2024"/>
    </row>
    <row r="2025" spans="9:9" x14ac:dyDescent="0.25">
      <c r="I2025"/>
    </row>
    <row r="2026" spans="9:9" x14ac:dyDescent="0.25">
      <c r="I2026"/>
    </row>
    <row r="2027" spans="9:9" x14ac:dyDescent="0.25">
      <c r="I2027"/>
    </row>
    <row r="2028" spans="9:9" x14ac:dyDescent="0.25">
      <c r="I2028"/>
    </row>
    <row r="2029" spans="9:9" x14ac:dyDescent="0.25">
      <c r="I2029"/>
    </row>
    <row r="2030" spans="9:9" x14ac:dyDescent="0.25">
      <c r="I2030"/>
    </row>
    <row r="2031" spans="9:9" x14ac:dyDescent="0.25">
      <c r="I2031"/>
    </row>
    <row r="2032" spans="9:9" x14ac:dyDescent="0.25">
      <c r="I2032"/>
    </row>
    <row r="2033" spans="9:9" x14ac:dyDescent="0.25">
      <c r="I2033"/>
    </row>
    <row r="2034" spans="9:9" x14ac:dyDescent="0.25">
      <c r="I2034"/>
    </row>
    <row r="2035" spans="9:9" x14ac:dyDescent="0.25">
      <c r="I2035"/>
    </row>
    <row r="2036" spans="9:9" x14ac:dyDescent="0.25">
      <c r="I2036"/>
    </row>
    <row r="2037" spans="9:9" x14ac:dyDescent="0.25">
      <c r="I2037"/>
    </row>
    <row r="2038" spans="9:9" x14ac:dyDescent="0.25">
      <c r="I2038"/>
    </row>
    <row r="2039" spans="9:9" x14ac:dyDescent="0.25">
      <c r="I2039"/>
    </row>
    <row r="2040" spans="9:9" x14ac:dyDescent="0.25">
      <c r="I2040"/>
    </row>
    <row r="2041" spans="9:9" x14ac:dyDescent="0.25">
      <c r="I2041"/>
    </row>
    <row r="2042" spans="9:9" x14ac:dyDescent="0.25">
      <c r="I2042"/>
    </row>
    <row r="2043" spans="9:9" x14ac:dyDescent="0.25">
      <c r="I2043"/>
    </row>
    <row r="2044" spans="9:9" x14ac:dyDescent="0.25">
      <c r="I2044"/>
    </row>
    <row r="2045" spans="9:9" x14ac:dyDescent="0.25">
      <c r="I2045"/>
    </row>
    <row r="2046" spans="9:9" x14ac:dyDescent="0.25">
      <c r="I2046"/>
    </row>
    <row r="2047" spans="9:9" x14ac:dyDescent="0.25">
      <c r="I2047"/>
    </row>
    <row r="2048" spans="9:9" x14ac:dyDescent="0.25">
      <c r="I2048"/>
    </row>
    <row r="2049" spans="9:9" x14ac:dyDescent="0.25">
      <c r="I2049"/>
    </row>
    <row r="2050" spans="9:9" x14ac:dyDescent="0.25">
      <c r="I2050"/>
    </row>
    <row r="2051" spans="9:9" x14ac:dyDescent="0.25">
      <c r="I2051"/>
    </row>
    <row r="2052" spans="9:9" x14ac:dyDescent="0.25">
      <c r="I2052"/>
    </row>
    <row r="2053" spans="9:9" x14ac:dyDescent="0.25">
      <c r="I2053"/>
    </row>
    <row r="2054" spans="9:9" x14ac:dyDescent="0.25">
      <c r="I2054"/>
    </row>
    <row r="2055" spans="9:9" x14ac:dyDescent="0.25">
      <c r="I2055"/>
    </row>
    <row r="2056" spans="9:9" x14ac:dyDescent="0.25">
      <c r="I2056"/>
    </row>
    <row r="2057" spans="9:9" x14ac:dyDescent="0.25">
      <c r="I2057"/>
    </row>
    <row r="2058" spans="9:9" x14ac:dyDescent="0.25">
      <c r="I2058"/>
    </row>
    <row r="2059" spans="9:9" x14ac:dyDescent="0.25">
      <c r="I2059"/>
    </row>
    <row r="2060" spans="9:9" x14ac:dyDescent="0.25">
      <c r="I2060"/>
    </row>
    <row r="2061" spans="9:9" x14ac:dyDescent="0.25">
      <c r="I2061"/>
    </row>
    <row r="2062" spans="9:9" x14ac:dyDescent="0.25">
      <c r="I2062"/>
    </row>
    <row r="2063" spans="9:9" x14ac:dyDescent="0.25">
      <c r="I2063"/>
    </row>
    <row r="2064" spans="9:9" x14ac:dyDescent="0.25">
      <c r="I2064"/>
    </row>
    <row r="2065" spans="9:9" x14ac:dyDescent="0.25">
      <c r="I2065"/>
    </row>
    <row r="2066" spans="9:9" x14ac:dyDescent="0.25">
      <c r="I2066"/>
    </row>
    <row r="2067" spans="9:9" x14ac:dyDescent="0.25">
      <c r="I2067"/>
    </row>
    <row r="2068" spans="9:9" x14ac:dyDescent="0.25">
      <c r="I2068"/>
    </row>
    <row r="2069" spans="9:9" x14ac:dyDescent="0.25">
      <c r="I2069"/>
    </row>
    <row r="2070" spans="9:9" x14ac:dyDescent="0.25">
      <c r="I2070"/>
    </row>
    <row r="2071" spans="9:9" x14ac:dyDescent="0.25">
      <c r="I2071"/>
    </row>
    <row r="2072" spans="9:9" x14ac:dyDescent="0.25">
      <c r="I2072"/>
    </row>
    <row r="2073" spans="9:9" x14ac:dyDescent="0.25">
      <c r="I2073"/>
    </row>
    <row r="2074" spans="9:9" x14ac:dyDescent="0.25">
      <c r="I2074"/>
    </row>
    <row r="2075" spans="9:9" x14ac:dyDescent="0.25">
      <c r="I2075"/>
    </row>
    <row r="2076" spans="9:9" x14ac:dyDescent="0.25">
      <c r="I2076"/>
    </row>
    <row r="2077" spans="9:9" x14ac:dyDescent="0.25">
      <c r="I2077"/>
    </row>
    <row r="2078" spans="9:9" x14ac:dyDescent="0.25">
      <c r="I2078"/>
    </row>
    <row r="2079" spans="9:9" x14ac:dyDescent="0.25">
      <c r="I2079"/>
    </row>
    <row r="2080" spans="9:9" x14ac:dyDescent="0.25">
      <c r="I2080"/>
    </row>
    <row r="2081" spans="9:9" x14ac:dyDescent="0.25">
      <c r="I2081"/>
    </row>
    <row r="2082" spans="9:9" x14ac:dyDescent="0.25">
      <c r="I2082"/>
    </row>
    <row r="2083" spans="9:9" x14ac:dyDescent="0.25">
      <c r="I2083"/>
    </row>
    <row r="2084" spans="9:9" x14ac:dyDescent="0.25">
      <c r="I2084"/>
    </row>
    <row r="2085" spans="9:9" x14ac:dyDescent="0.25">
      <c r="I2085"/>
    </row>
    <row r="2086" spans="9:9" x14ac:dyDescent="0.25">
      <c r="I2086"/>
    </row>
    <row r="2087" spans="9:9" x14ac:dyDescent="0.25">
      <c r="I2087"/>
    </row>
    <row r="2088" spans="9:9" x14ac:dyDescent="0.25">
      <c r="I2088"/>
    </row>
    <row r="2089" spans="9:9" x14ac:dyDescent="0.25">
      <c r="I2089"/>
    </row>
    <row r="2090" spans="9:9" x14ac:dyDescent="0.25">
      <c r="I2090"/>
    </row>
    <row r="2091" spans="9:9" x14ac:dyDescent="0.25">
      <c r="I2091"/>
    </row>
    <row r="2092" spans="9:9" x14ac:dyDescent="0.25">
      <c r="I2092"/>
    </row>
    <row r="2093" spans="9:9" x14ac:dyDescent="0.25">
      <c r="I2093"/>
    </row>
    <row r="2094" spans="9:9" x14ac:dyDescent="0.25">
      <c r="I2094"/>
    </row>
    <row r="2095" spans="9:9" x14ac:dyDescent="0.25">
      <c r="I2095"/>
    </row>
    <row r="2096" spans="9:9" x14ac:dyDescent="0.25">
      <c r="I2096"/>
    </row>
    <row r="2097" spans="9:9" x14ac:dyDescent="0.25">
      <c r="I2097"/>
    </row>
    <row r="2098" spans="9:9" x14ac:dyDescent="0.25">
      <c r="I2098"/>
    </row>
    <row r="2099" spans="9:9" x14ac:dyDescent="0.25">
      <c r="I2099"/>
    </row>
    <row r="2100" spans="9:9" x14ac:dyDescent="0.25">
      <c r="I2100"/>
    </row>
    <row r="2101" spans="9:9" x14ac:dyDescent="0.25">
      <c r="I2101"/>
    </row>
    <row r="2102" spans="9:9" x14ac:dyDescent="0.25">
      <c r="I2102"/>
    </row>
    <row r="2103" spans="9:9" x14ac:dyDescent="0.25">
      <c r="I2103"/>
    </row>
    <row r="2104" spans="9:9" x14ac:dyDescent="0.25">
      <c r="I2104"/>
    </row>
    <row r="2105" spans="9:9" x14ac:dyDescent="0.25">
      <c r="I2105"/>
    </row>
    <row r="2106" spans="9:9" x14ac:dyDescent="0.25">
      <c r="I2106"/>
    </row>
    <row r="2107" spans="9:9" x14ac:dyDescent="0.25">
      <c r="I2107"/>
    </row>
    <row r="2108" spans="9:9" x14ac:dyDescent="0.25">
      <c r="I2108"/>
    </row>
    <row r="2109" spans="9:9" x14ac:dyDescent="0.25">
      <c r="I2109"/>
    </row>
    <row r="2110" spans="9:9" x14ac:dyDescent="0.25">
      <c r="I2110"/>
    </row>
    <row r="2111" spans="9:9" x14ac:dyDescent="0.25">
      <c r="I2111"/>
    </row>
    <row r="2112" spans="9:9" x14ac:dyDescent="0.25">
      <c r="I2112"/>
    </row>
    <row r="2113" spans="9:9" x14ac:dyDescent="0.25">
      <c r="I2113"/>
    </row>
    <row r="2114" spans="9:9" x14ac:dyDescent="0.25">
      <c r="I2114"/>
    </row>
    <row r="2115" spans="9:9" x14ac:dyDescent="0.25">
      <c r="I2115"/>
    </row>
    <row r="2116" spans="9:9" x14ac:dyDescent="0.25">
      <c r="I2116"/>
    </row>
    <row r="2117" spans="9:9" x14ac:dyDescent="0.25">
      <c r="I2117"/>
    </row>
    <row r="2118" spans="9:9" x14ac:dyDescent="0.25">
      <c r="I2118"/>
    </row>
    <row r="2119" spans="9:9" x14ac:dyDescent="0.25">
      <c r="I2119"/>
    </row>
    <row r="2120" spans="9:9" x14ac:dyDescent="0.25">
      <c r="I2120"/>
    </row>
    <row r="2121" spans="9:9" x14ac:dyDescent="0.25">
      <c r="I2121"/>
    </row>
    <row r="2122" spans="9:9" x14ac:dyDescent="0.25">
      <c r="I2122"/>
    </row>
    <row r="2123" spans="9:9" x14ac:dyDescent="0.25">
      <c r="I2123"/>
    </row>
    <row r="2124" spans="9:9" x14ac:dyDescent="0.25">
      <c r="I2124"/>
    </row>
    <row r="2125" spans="9:9" x14ac:dyDescent="0.25">
      <c r="I2125"/>
    </row>
    <row r="2126" spans="9:9" x14ac:dyDescent="0.25">
      <c r="I2126"/>
    </row>
    <row r="2127" spans="9:9" x14ac:dyDescent="0.25">
      <c r="I2127"/>
    </row>
    <row r="2128" spans="9:9" x14ac:dyDescent="0.25">
      <c r="I2128"/>
    </row>
    <row r="2129" spans="9:9" x14ac:dyDescent="0.25">
      <c r="I2129"/>
    </row>
    <row r="2130" spans="9:9" x14ac:dyDescent="0.25">
      <c r="I2130"/>
    </row>
    <row r="2131" spans="9:9" x14ac:dyDescent="0.25">
      <c r="I2131"/>
    </row>
    <row r="2132" spans="9:9" x14ac:dyDescent="0.25">
      <c r="I2132"/>
    </row>
    <row r="2133" spans="9:9" x14ac:dyDescent="0.25">
      <c r="I2133"/>
    </row>
    <row r="2134" spans="9:9" x14ac:dyDescent="0.25">
      <c r="I2134"/>
    </row>
    <row r="2135" spans="9:9" x14ac:dyDescent="0.25">
      <c r="I2135"/>
    </row>
    <row r="2136" spans="9:9" x14ac:dyDescent="0.25">
      <c r="I2136"/>
    </row>
    <row r="2137" spans="9:9" x14ac:dyDescent="0.25">
      <c r="I2137"/>
    </row>
    <row r="2138" spans="9:9" x14ac:dyDescent="0.25">
      <c r="I2138"/>
    </row>
    <row r="2139" spans="9:9" x14ac:dyDescent="0.25">
      <c r="I2139"/>
    </row>
    <row r="2140" spans="9:9" x14ac:dyDescent="0.25">
      <c r="I2140"/>
    </row>
    <row r="2141" spans="9:9" x14ac:dyDescent="0.25">
      <c r="I2141"/>
    </row>
    <row r="2142" spans="9:9" x14ac:dyDescent="0.25">
      <c r="I2142"/>
    </row>
    <row r="2143" spans="9:9" x14ac:dyDescent="0.25">
      <c r="I2143"/>
    </row>
    <row r="2144" spans="9:9" x14ac:dyDescent="0.25">
      <c r="I2144"/>
    </row>
    <row r="2145" spans="9:9" x14ac:dyDescent="0.25">
      <c r="I2145"/>
    </row>
    <row r="2146" spans="9:9" x14ac:dyDescent="0.25">
      <c r="I2146"/>
    </row>
    <row r="2147" spans="9:9" x14ac:dyDescent="0.25">
      <c r="I2147"/>
    </row>
    <row r="2148" spans="9:9" x14ac:dyDescent="0.25">
      <c r="I2148"/>
    </row>
    <row r="2149" spans="9:9" x14ac:dyDescent="0.25">
      <c r="I2149"/>
    </row>
    <row r="2150" spans="9:9" x14ac:dyDescent="0.25">
      <c r="I2150"/>
    </row>
    <row r="2151" spans="9:9" x14ac:dyDescent="0.25">
      <c r="I2151"/>
    </row>
    <row r="2152" spans="9:9" x14ac:dyDescent="0.25">
      <c r="I2152"/>
    </row>
    <row r="2153" spans="9:9" x14ac:dyDescent="0.25">
      <c r="I2153"/>
    </row>
    <row r="2154" spans="9:9" x14ac:dyDescent="0.25">
      <c r="I2154"/>
    </row>
    <row r="2155" spans="9:9" x14ac:dyDescent="0.25">
      <c r="I2155"/>
    </row>
    <row r="2156" spans="9:9" x14ac:dyDescent="0.25">
      <c r="I2156"/>
    </row>
    <row r="2157" spans="9:9" x14ac:dyDescent="0.25">
      <c r="I2157"/>
    </row>
    <row r="2158" spans="9:9" x14ac:dyDescent="0.25">
      <c r="I2158"/>
    </row>
    <row r="2159" spans="9:9" x14ac:dyDescent="0.25">
      <c r="I2159"/>
    </row>
    <row r="2160" spans="9:9" x14ac:dyDescent="0.25">
      <c r="I2160"/>
    </row>
    <row r="2161" spans="9:9" x14ac:dyDescent="0.25">
      <c r="I2161"/>
    </row>
    <row r="2162" spans="9:9" x14ac:dyDescent="0.25">
      <c r="I2162"/>
    </row>
    <row r="2163" spans="9:9" x14ac:dyDescent="0.25">
      <c r="I2163"/>
    </row>
    <row r="2164" spans="9:9" x14ac:dyDescent="0.25">
      <c r="I2164"/>
    </row>
    <row r="2165" spans="9:9" x14ac:dyDescent="0.25">
      <c r="I2165"/>
    </row>
    <row r="2166" spans="9:9" x14ac:dyDescent="0.25">
      <c r="I2166"/>
    </row>
    <row r="2167" spans="9:9" x14ac:dyDescent="0.25">
      <c r="I2167"/>
    </row>
    <row r="2168" spans="9:9" x14ac:dyDescent="0.25">
      <c r="I2168"/>
    </row>
    <row r="2169" spans="9:9" x14ac:dyDescent="0.25">
      <c r="I2169"/>
    </row>
    <row r="2170" spans="9:9" x14ac:dyDescent="0.25">
      <c r="I2170"/>
    </row>
    <row r="2171" spans="9:9" x14ac:dyDescent="0.25">
      <c r="I2171"/>
    </row>
    <row r="2172" spans="9:9" x14ac:dyDescent="0.25">
      <c r="I2172"/>
    </row>
    <row r="2173" spans="9:9" x14ac:dyDescent="0.25">
      <c r="I2173"/>
    </row>
    <row r="2174" spans="9:9" x14ac:dyDescent="0.25">
      <c r="I2174"/>
    </row>
    <row r="2175" spans="9:9" x14ac:dyDescent="0.25">
      <c r="I2175"/>
    </row>
    <row r="2176" spans="9:9" x14ac:dyDescent="0.25">
      <c r="I2176"/>
    </row>
    <row r="2177" spans="9:9" x14ac:dyDescent="0.25">
      <c r="I2177"/>
    </row>
    <row r="2178" spans="9:9" x14ac:dyDescent="0.25">
      <c r="I2178"/>
    </row>
    <row r="2179" spans="9:9" x14ac:dyDescent="0.25">
      <c r="I2179"/>
    </row>
    <row r="2180" spans="9:9" x14ac:dyDescent="0.25">
      <c r="I2180"/>
    </row>
    <row r="2181" spans="9:9" x14ac:dyDescent="0.25">
      <c r="I2181"/>
    </row>
    <row r="2182" spans="9:9" x14ac:dyDescent="0.25">
      <c r="I2182"/>
    </row>
    <row r="2183" spans="9:9" x14ac:dyDescent="0.25">
      <c r="I2183"/>
    </row>
    <row r="2184" spans="9:9" x14ac:dyDescent="0.25">
      <c r="I2184"/>
    </row>
    <row r="2185" spans="9:9" x14ac:dyDescent="0.25">
      <c r="I2185"/>
    </row>
    <row r="2186" spans="9:9" x14ac:dyDescent="0.25">
      <c r="I2186"/>
    </row>
    <row r="2187" spans="9:9" x14ac:dyDescent="0.25">
      <c r="I2187"/>
    </row>
    <row r="2188" spans="9:9" x14ac:dyDescent="0.25">
      <c r="I2188"/>
    </row>
    <row r="2189" spans="9:9" x14ac:dyDescent="0.25">
      <c r="I2189"/>
    </row>
    <row r="2190" spans="9:9" x14ac:dyDescent="0.25">
      <c r="I2190"/>
    </row>
    <row r="2191" spans="9:9" x14ac:dyDescent="0.25">
      <c r="I2191"/>
    </row>
    <row r="2192" spans="9:9" x14ac:dyDescent="0.25">
      <c r="I2192"/>
    </row>
    <row r="2193" spans="9:9" x14ac:dyDescent="0.25">
      <c r="I2193"/>
    </row>
    <row r="2194" spans="9:9" x14ac:dyDescent="0.25">
      <c r="I2194"/>
    </row>
    <row r="2195" spans="9:9" x14ac:dyDescent="0.25">
      <c r="I2195"/>
    </row>
    <row r="2196" spans="9:9" x14ac:dyDescent="0.25">
      <c r="I2196"/>
    </row>
    <row r="2197" spans="9:9" x14ac:dyDescent="0.25">
      <c r="I2197"/>
    </row>
    <row r="2198" spans="9:9" x14ac:dyDescent="0.25">
      <c r="I2198"/>
    </row>
    <row r="2199" spans="9:9" x14ac:dyDescent="0.25">
      <c r="I2199"/>
    </row>
    <row r="2200" spans="9:9" x14ac:dyDescent="0.25">
      <c r="I2200"/>
    </row>
    <row r="2201" spans="9:9" x14ac:dyDescent="0.25">
      <c r="I2201"/>
    </row>
    <row r="2202" spans="9:9" x14ac:dyDescent="0.25">
      <c r="I2202"/>
    </row>
    <row r="2203" spans="9:9" x14ac:dyDescent="0.25">
      <c r="I2203"/>
    </row>
    <row r="2204" spans="9:9" x14ac:dyDescent="0.25">
      <c r="I2204"/>
    </row>
    <row r="2205" spans="9:9" x14ac:dyDescent="0.25">
      <c r="I2205"/>
    </row>
    <row r="2206" spans="9:9" x14ac:dyDescent="0.25">
      <c r="I2206"/>
    </row>
    <row r="2207" spans="9:9" x14ac:dyDescent="0.25">
      <c r="I2207"/>
    </row>
    <row r="2208" spans="9:9" x14ac:dyDescent="0.25">
      <c r="I2208"/>
    </row>
    <row r="2209" spans="9:9" x14ac:dyDescent="0.25">
      <c r="I2209"/>
    </row>
    <row r="2210" spans="9:9" x14ac:dyDescent="0.25">
      <c r="I2210"/>
    </row>
    <row r="2211" spans="9:9" x14ac:dyDescent="0.25">
      <c r="I2211"/>
    </row>
    <row r="2212" spans="9:9" x14ac:dyDescent="0.25">
      <c r="I2212"/>
    </row>
    <row r="2213" spans="9:9" x14ac:dyDescent="0.25">
      <c r="I2213"/>
    </row>
    <row r="2214" spans="9:9" x14ac:dyDescent="0.25">
      <c r="I2214"/>
    </row>
    <row r="2215" spans="9:9" x14ac:dyDescent="0.25">
      <c r="I2215"/>
    </row>
    <row r="2216" spans="9:9" x14ac:dyDescent="0.25">
      <c r="I2216"/>
    </row>
    <row r="2217" spans="9:9" x14ac:dyDescent="0.25">
      <c r="I2217"/>
    </row>
    <row r="2218" spans="9:9" x14ac:dyDescent="0.25">
      <c r="I2218"/>
    </row>
    <row r="2219" spans="9:9" x14ac:dyDescent="0.25">
      <c r="I2219"/>
    </row>
    <row r="2220" spans="9:9" x14ac:dyDescent="0.25">
      <c r="I2220"/>
    </row>
    <row r="2221" spans="9:9" x14ac:dyDescent="0.25">
      <c r="I2221"/>
    </row>
    <row r="2222" spans="9:9" x14ac:dyDescent="0.25">
      <c r="I2222"/>
    </row>
    <row r="2223" spans="9:9" x14ac:dyDescent="0.25">
      <c r="I2223"/>
    </row>
    <row r="2224" spans="9:9" x14ac:dyDescent="0.25">
      <c r="I2224"/>
    </row>
    <row r="2225" spans="9:9" x14ac:dyDescent="0.25">
      <c r="I2225"/>
    </row>
    <row r="2226" spans="9:9" x14ac:dyDescent="0.25">
      <c r="I2226"/>
    </row>
    <row r="2227" spans="9:9" x14ac:dyDescent="0.25">
      <c r="I2227"/>
    </row>
    <row r="2228" spans="9:9" x14ac:dyDescent="0.25">
      <c r="I2228"/>
    </row>
    <row r="2229" spans="9:9" x14ac:dyDescent="0.25">
      <c r="I2229"/>
    </row>
    <row r="2230" spans="9:9" x14ac:dyDescent="0.25">
      <c r="I2230"/>
    </row>
    <row r="2231" spans="9:9" x14ac:dyDescent="0.25">
      <c r="I2231"/>
    </row>
    <row r="2232" spans="9:9" x14ac:dyDescent="0.25">
      <c r="I2232"/>
    </row>
    <row r="2233" spans="9:9" x14ac:dyDescent="0.25">
      <c r="I2233"/>
    </row>
    <row r="2234" spans="9:9" x14ac:dyDescent="0.25">
      <c r="I2234"/>
    </row>
    <row r="2235" spans="9:9" x14ac:dyDescent="0.25">
      <c r="I2235"/>
    </row>
    <row r="2236" spans="9:9" x14ac:dyDescent="0.25">
      <c r="I2236"/>
    </row>
    <row r="2237" spans="9:9" x14ac:dyDescent="0.25">
      <c r="I2237"/>
    </row>
    <row r="2238" spans="9:9" x14ac:dyDescent="0.25">
      <c r="I2238"/>
    </row>
    <row r="2239" spans="9:9" x14ac:dyDescent="0.25">
      <c r="I2239"/>
    </row>
    <row r="2240" spans="9:9" x14ac:dyDescent="0.25">
      <c r="I2240"/>
    </row>
    <row r="2241" spans="9:9" x14ac:dyDescent="0.25">
      <c r="I2241"/>
    </row>
    <row r="2242" spans="9:9" x14ac:dyDescent="0.25">
      <c r="I2242"/>
    </row>
    <row r="2243" spans="9:9" x14ac:dyDescent="0.25">
      <c r="I2243"/>
    </row>
    <row r="2244" spans="9:9" x14ac:dyDescent="0.25">
      <c r="I2244"/>
    </row>
    <row r="2245" spans="9:9" x14ac:dyDescent="0.25">
      <c r="I2245"/>
    </row>
    <row r="2246" spans="9:9" x14ac:dyDescent="0.25">
      <c r="I2246"/>
    </row>
    <row r="2247" spans="9:9" x14ac:dyDescent="0.25">
      <c r="I2247"/>
    </row>
    <row r="2248" spans="9:9" x14ac:dyDescent="0.25">
      <c r="I2248"/>
    </row>
    <row r="2249" spans="9:9" x14ac:dyDescent="0.25">
      <c r="I2249"/>
    </row>
    <row r="2250" spans="9:9" x14ac:dyDescent="0.25">
      <c r="I2250"/>
    </row>
    <row r="2251" spans="9:9" x14ac:dyDescent="0.25">
      <c r="I2251"/>
    </row>
    <row r="2252" spans="9:9" x14ac:dyDescent="0.25">
      <c r="I2252"/>
    </row>
    <row r="2253" spans="9:9" x14ac:dyDescent="0.25">
      <c r="I2253"/>
    </row>
    <row r="2254" spans="9:9" x14ac:dyDescent="0.25">
      <c r="I2254"/>
    </row>
    <row r="2255" spans="9:9" x14ac:dyDescent="0.25">
      <c r="I2255"/>
    </row>
    <row r="2256" spans="9:9" x14ac:dyDescent="0.25">
      <c r="I2256"/>
    </row>
    <row r="2257" spans="9:9" x14ac:dyDescent="0.25">
      <c r="I2257"/>
    </row>
    <row r="2258" spans="9:9" x14ac:dyDescent="0.25">
      <c r="I2258"/>
    </row>
    <row r="2259" spans="9:9" x14ac:dyDescent="0.25">
      <c r="I2259"/>
    </row>
    <row r="2260" spans="9:9" x14ac:dyDescent="0.25">
      <c r="I2260"/>
    </row>
    <row r="2261" spans="9:9" x14ac:dyDescent="0.25">
      <c r="I2261"/>
    </row>
    <row r="2262" spans="9:9" x14ac:dyDescent="0.25">
      <c r="I2262"/>
    </row>
    <row r="2263" spans="9:9" x14ac:dyDescent="0.25">
      <c r="I2263"/>
    </row>
    <row r="2264" spans="9:9" x14ac:dyDescent="0.25">
      <c r="I2264"/>
    </row>
    <row r="2265" spans="9:9" x14ac:dyDescent="0.25">
      <c r="I2265"/>
    </row>
    <row r="2266" spans="9:9" x14ac:dyDescent="0.25">
      <c r="I2266"/>
    </row>
    <row r="2267" spans="9:9" x14ac:dyDescent="0.25">
      <c r="I2267"/>
    </row>
    <row r="2268" spans="9:9" x14ac:dyDescent="0.25">
      <c r="I2268"/>
    </row>
    <row r="2269" spans="9:9" x14ac:dyDescent="0.25">
      <c r="I2269"/>
    </row>
    <row r="2270" spans="9:9" x14ac:dyDescent="0.25">
      <c r="I2270"/>
    </row>
    <row r="2271" spans="9:9" x14ac:dyDescent="0.25">
      <c r="I2271"/>
    </row>
    <row r="2272" spans="9:9" x14ac:dyDescent="0.25">
      <c r="I2272"/>
    </row>
    <row r="2273" spans="9:9" x14ac:dyDescent="0.25">
      <c r="I2273"/>
    </row>
    <row r="2274" spans="9:9" x14ac:dyDescent="0.25">
      <c r="I2274"/>
    </row>
    <row r="2275" spans="9:9" x14ac:dyDescent="0.25">
      <c r="I2275"/>
    </row>
    <row r="2276" spans="9:9" x14ac:dyDescent="0.25">
      <c r="I2276"/>
    </row>
    <row r="2277" spans="9:9" x14ac:dyDescent="0.25">
      <c r="I2277"/>
    </row>
    <row r="2278" spans="9:9" x14ac:dyDescent="0.25">
      <c r="I2278"/>
    </row>
    <row r="2279" spans="9:9" x14ac:dyDescent="0.25">
      <c r="I2279"/>
    </row>
    <row r="2280" spans="9:9" x14ac:dyDescent="0.25">
      <c r="I2280"/>
    </row>
    <row r="2281" spans="9:9" x14ac:dyDescent="0.25">
      <c r="I2281"/>
    </row>
    <row r="2282" spans="9:9" x14ac:dyDescent="0.25">
      <c r="I2282"/>
    </row>
    <row r="2283" spans="9:9" x14ac:dyDescent="0.25">
      <c r="I2283"/>
    </row>
    <row r="2284" spans="9:9" x14ac:dyDescent="0.25">
      <c r="I2284"/>
    </row>
    <row r="2285" spans="9:9" x14ac:dyDescent="0.25">
      <c r="I2285"/>
    </row>
    <row r="2286" spans="9:9" x14ac:dyDescent="0.25">
      <c r="I2286"/>
    </row>
    <row r="2287" spans="9:9" x14ac:dyDescent="0.25">
      <c r="I2287"/>
    </row>
    <row r="2288" spans="9:9" x14ac:dyDescent="0.25">
      <c r="I2288"/>
    </row>
    <row r="2289" spans="9:9" x14ac:dyDescent="0.25">
      <c r="I2289"/>
    </row>
    <row r="2290" spans="9:9" x14ac:dyDescent="0.25">
      <c r="I2290"/>
    </row>
    <row r="2291" spans="9:9" x14ac:dyDescent="0.25">
      <c r="I2291"/>
    </row>
    <row r="2292" spans="9:9" x14ac:dyDescent="0.25">
      <c r="I2292"/>
    </row>
    <row r="2293" spans="9:9" x14ac:dyDescent="0.25">
      <c r="I2293"/>
    </row>
    <row r="2294" spans="9:9" x14ac:dyDescent="0.25">
      <c r="I2294"/>
    </row>
    <row r="2295" spans="9:9" x14ac:dyDescent="0.25">
      <c r="I2295"/>
    </row>
    <row r="2296" spans="9:9" x14ac:dyDescent="0.25">
      <c r="I2296"/>
    </row>
    <row r="2297" spans="9:9" x14ac:dyDescent="0.25">
      <c r="I2297"/>
    </row>
    <row r="2298" spans="9:9" x14ac:dyDescent="0.25">
      <c r="I2298"/>
    </row>
    <row r="2299" spans="9:9" x14ac:dyDescent="0.25">
      <c r="I2299"/>
    </row>
    <row r="2300" spans="9:9" x14ac:dyDescent="0.25">
      <c r="I2300"/>
    </row>
    <row r="2301" spans="9:9" x14ac:dyDescent="0.25">
      <c r="I2301"/>
    </row>
    <row r="2302" spans="9:9" x14ac:dyDescent="0.25">
      <c r="I2302"/>
    </row>
    <row r="2303" spans="9:9" x14ac:dyDescent="0.25">
      <c r="I2303"/>
    </row>
    <row r="2304" spans="9:9" x14ac:dyDescent="0.25">
      <c r="I2304"/>
    </row>
    <row r="2305" spans="9:9" x14ac:dyDescent="0.25">
      <c r="I2305"/>
    </row>
    <row r="2306" spans="9:9" x14ac:dyDescent="0.25">
      <c r="I2306"/>
    </row>
    <row r="2307" spans="9:9" x14ac:dyDescent="0.25">
      <c r="I2307"/>
    </row>
    <row r="2308" spans="9:9" x14ac:dyDescent="0.25">
      <c r="I2308"/>
    </row>
    <row r="2309" spans="9:9" x14ac:dyDescent="0.25">
      <c r="I2309"/>
    </row>
    <row r="2310" spans="9:9" x14ac:dyDescent="0.25">
      <c r="I2310"/>
    </row>
    <row r="2311" spans="9:9" x14ac:dyDescent="0.25">
      <c r="I2311"/>
    </row>
    <row r="2312" spans="9:9" x14ac:dyDescent="0.25">
      <c r="I2312"/>
    </row>
    <row r="2313" spans="9:9" x14ac:dyDescent="0.25">
      <c r="I2313"/>
    </row>
    <row r="2314" spans="9:9" x14ac:dyDescent="0.25">
      <c r="I2314"/>
    </row>
    <row r="2315" spans="9:9" x14ac:dyDescent="0.25">
      <c r="I2315"/>
    </row>
    <row r="2316" spans="9:9" x14ac:dyDescent="0.25">
      <c r="I2316"/>
    </row>
    <row r="2317" spans="9:9" x14ac:dyDescent="0.25">
      <c r="I2317"/>
    </row>
    <row r="2318" spans="9:9" x14ac:dyDescent="0.25">
      <c r="I2318"/>
    </row>
    <row r="2319" spans="9:9" x14ac:dyDescent="0.25">
      <c r="I2319"/>
    </row>
    <row r="2320" spans="9:9" x14ac:dyDescent="0.25">
      <c r="I2320"/>
    </row>
    <row r="2321" spans="9:9" x14ac:dyDescent="0.25">
      <c r="I2321"/>
    </row>
    <row r="2322" spans="9:9" x14ac:dyDescent="0.25">
      <c r="I2322"/>
    </row>
    <row r="2323" spans="9:9" x14ac:dyDescent="0.25">
      <c r="I2323"/>
    </row>
    <row r="2324" spans="9:9" x14ac:dyDescent="0.25">
      <c r="I2324"/>
    </row>
    <row r="2325" spans="9:9" x14ac:dyDescent="0.25">
      <c r="I2325"/>
    </row>
    <row r="2326" spans="9:9" x14ac:dyDescent="0.25">
      <c r="I2326"/>
    </row>
    <row r="2327" spans="9:9" x14ac:dyDescent="0.25">
      <c r="I2327"/>
    </row>
    <row r="2328" spans="9:9" x14ac:dyDescent="0.25">
      <c r="I2328"/>
    </row>
    <row r="2329" spans="9:9" x14ac:dyDescent="0.25">
      <c r="I2329"/>
    </row>
    <row r="2330" spans="9:9" x14ac:dyDescent="0.25">
      <c r="I2330"/>
    </row>
    <row r="2331" spans="9:9" x14ac:dyDescent="0.25">
      <c r="I2331"/>
    </row>
    <row r="2332" spans="9:9" x14ac:dyDescent="0.25">
      <c r="I2332"/>
    </row>
    <row r="2333" spans="9:9" x14ac:dyDescent="0.25">
      <c r="I2333"/>
    </row>
    <row r="2334" spans="9:9" x14ac:dyDescent="0.25">
      <c r="I2334"/>
    </row>
    <row r="2335" spans="9:9" x14ac:dyDescent="0.25">
      <c r="I2335"/>
    </row>
    <row r="2336" spans="9:9" x14ac:dyDescent="0.25">
      <c r="I2336"/>
    </row>
    <row r="2337" spans="9:9" x14ac:dyDescent="0.25">
      <c r="I2337"/>
    </row>
    <row r="2338" spans="9:9" x14ac:dyDescent="0.25">
      <c r="I2338"/>
    </row>
    <row r="2339" spans="9:9" x14ac:dyDescent="0.25">
      <c r="I2339"/>
    </row>
    <row r="2340" spans="9:9" x14ac:dyDescent="0.25">
      <c r="I2340"/>
    </row>
    <row r="2341" spans="9:9" x14ac:dyDescent="0.25">
      <c r="I2341"/>
    </row>
    <row r="2342" spans="9:9" x14ac:dyDescent="0.25">
      <c r="I2342"/>
    </row>
    <row r="2343" spans="9:9" x14ac:dyDescent="0.25">
      <c r="I2343"/>
    </row>
    <row r="2344" spans="9:9" x14ac:dyDescent="0.25">
      <c r="I2344"/>
    </row>
    <row r="2345" spans="9:9" x14ac:dyDescent="0.25">
      <c r="I2345"/>
    </row>
    <row r="2346" spans="9:9" x14ac:dyDescent="0.25">
      <c r="I2346"/>
    </row>
    <row r="2347" spans="9:9" x14ac:dyDescent="0.25">
      <c r="I2347"/>
    </row>
    <row r="2348" spans="9:9" x14ac:dyDescent="0.25">
      <c r="I2348"/>
    </row>
    <row r="2349" spans="9:9" x14ac:dyDescent="0.25">
      <c r="I2349"/>
    </row>
    <row r="2350" spans="9:9" x14ac:dyDescent="0.25">
      <c r="I2350"/>
    </row>
    <row r="2351" spans="9:9" x14ac:dyDescent="0.25">
      <c r="I2351"/>
    </row>
    <row r="2352" spans="9:9" x14ac:dyDescent="0.25">
      <c r="I2352"/>
    </row>
    <row r="2353" spans="9:9" x14ac:dyDescent="0.25">
      <c r="I2353"/>
    </row>
    <row r="2354" spans="9:9" x14ac:dyDescent="0.25">
      <c r="I2354"/>
    </row>
    <row r="2355" spans="9:9" x14ac:dyDescent="0.25">
      <c r="I2355"/>
    </row>
    <row r="2356" spans="9:9" x14ac:dyDescent="0.25">
      <c r="I2356"/>
    </row>
    <row r="2357" spans="9:9" x14ac:dyDescent="0.25">
      <c r="I2357"/>
    </row>
    <row r="2358" spans="9:9" x14ac:dyDescent="0.25">
      <c r="I2358"/>
    </row>
    <row r="2359" spans="9:9" x14ac:dyDescent="0.25">
      <c r="I2359"/>
    </row>
    <row r="2360" spans="9:9" x14ac:dyDescent="0.25">
      <c r="I2360"/>
    </row>
    <row r="2361" spans="9:9" x14ac:dyDescent="0.25">
      <c r="I2361"/>
    </row>
    <row r="2362" spans="9:9" x14ac:dyDescent="0.25">
      <c r="I2362"/>
    </row>
    <row r="2363" spans="9:9" x14ac:dyDescent="0.25">
      <c r="I2363"/>
    </row>
    <row r="2364" spans="9:9" x14ac:dyDescent="0.25">
      <c r="I2364"/>
    </row>
    <row r="2365" spans="9:9" x14ac:dyDescent="0.25">
      <c r="I2365"/>
    </row>
    <row r="2366" spans="9:9" x14ac:dyDescent="0.25">
      <c r="I2366"/>
    </row>
    <row r="2367" spans="9:9" x14ac:dyDescent="0.25">
      <c r="I2367"/>
    </row>
    <row r="2368" spans="9:9" x14ac:dyDescent="0.25">
      <c r="I2368"/>
    </row>
    <row r="2369" spans="9:9" x14ac:dyDescent="0.25">
      <c r="I2369"/>
    </row>
    <row r="2370" spans="9:9" x14ac:dyDescent="0.25">
      <c r="I2370"/>
    </row>
    <row r="2371" spans="9:9" x14ac:dyDescent="0.25">
      <c r="I2371"/>
    </row>
    <row r="2372" spans="9:9" x14ac:dyDescent="0.25">
      <c r="I2372"/>
    </row>
    <row r="2373" spans="9:9" x14ac:dyDescent="0.25">
      <c r="I2373"/>
    </row>
    <row r="2374" spans="9:9" x14ac:dyDescent="0.25">
      <c r="I2374"/>
    </row>
    <row r="2375" spans="9:9" x14ac:dyDescent="0.25">
      <c r="I2375"/>
    </row>
    <row r="2376" spans="9:9" x14ac:dyDescent="0.25">
      <c r="I2376"/>
    </row>
    <row r="2377" spans="9:9" x14ac:dyDescent="0.25">
      <c r="I2377"/>
    </row>
    <row r="2378" spans="9:9" x14ac:dyDescent="0.25">
      <c r="I2378"/>
    </row>
    <row r="2379" spans="9:9" x14ac:dyDescent="0.25">
      <c r="I2379"/>
    </row>
    <row r="2380" spans="9:9" x14ac:dyDescent="0.25">
      <c r="I2380"/>
    </row>
    <row r="2381" spans="9:9" x14ac:dyDescent="0.25">
      <c r="I2381"/>
    </row>
    <row r="2382" spans="9:9" x14ac:dyDescent="0.25">
      <c r="I2382"/>
    </row>
    <row r="2383" spans="9:9" x14ac:dyDescent="0.25">
      <c r="I2383"/>
    </row>
    <row r="2384" spans="9:9" x14ac:dyDescent="0.25">
      <c r="I2384"/>
    </row>
    <row r="2385" spans="9:9" x14ac:dyDescent="0.25">
      <c r="I2385"/>
    </row>
    <row r="2386" spans="9:9" x14ac:dyDescent="0.25">
      <c r="I2386"/>
    </row>
    <row r="2387" spans="9:9" x14ac:dyDescent="0.25">
      <c r="I2387"/>
    </row>
    <row r="2388" spans="9:9" x14ac:dyDescent="0.25">
      <c r="I2388"/>
    </row>
    <row r="2389" spans="9:9" x14ac:dyDescent="0.25">
      <c r="I2389"/>
    </row>
    <row r="2390" spans="9:9" x14ac:dyDescent="0.25">
      <c r="I2390"/>
    </row>
    <row r="2391" spans="9:9" x14ac:dyDescent="0.25">
      <c r="I2391"/>
    </row>
    <row r="2392" spans="9:9" x14ac:dyDescent="0.25">
      <c r="I2392"/>
    </row>
    <row r="2393" spans="9:9" x14ac:dyDescent="0.25">
      <c r="I2393"/>
    </row>
    <row r="2394" spans="9:9" x14ac:dyDescent="0.25">
      <c r="I2394"/>
    </row>
    <row r="2395" spans="9:9" x14ac:dyDescent="0.25">
      <c r="I2395"/>
    </row>
    <row r="2396" spans="9:9" x14ac:dyDescent="0.25">
      <c r="I2396"/>
    </row>
    <row r="2397" spans="9:9" x14ac:dyDescent="0.25">
      <c r="I2397"/>
    </row>
    <row r="2398" spans="9:9" x14ac:dyDescent="0.25">
      <c r="I2398"/>
    </row>
    <row r="2399" spans="9:9" x14ac:dyDescent="0.25">
      <c r="I2399"/>
    </row>
    <row r="2400" spans="9:9" x14ac:dyDescent="0.25">
      <c r="I2400"/>
    </row>
    <row r="2401" spans="9:9" x14ac:dyDescent="0.25">
      <c r="I2401"/>
    </row>
    <row r="2402" spans="9:9" x14ac:dyDescent="0.25">
      <c r="I2402"/>
    </row>
    <row r="2403" spans="9:9" x14ac:dyDescent="0.25">
      <c r="I2403"/>
    </row>
    <row r="2404" spans="9:9" x14ac:dyDescent="0.25">
      <c r="I2404"/>
    </row>
    <row r="2405" spans="9:9" x14ac:dyDescent="0.25">
      <c r="I2405"/>
    </row>
    <row r="2406" spans="9:9" x14ac:dyDescent="0.25">
      <c r="I2406"/>
    </row>
    <row r="2407" spans="9:9" x14ac:dyDescent="0.25">
      <c r="I2407"/>
    </row>
    <row r="2408" spans="9:9" x14ac:dyDescent="0.25">
      <c r="I2408"/>
    </row>
    <row r="2409" spans="9:9" x14ac:dyDescent="0.25">
      <c r="I2409"/>
    </row>
    <row r="2410" spans="9:9" x14ac:dyDescent="0.25">
      <c r="I2410"/>
    </row>
    <row r="2411" spans="9:9" x14ac:dyDescent="0.25">
      <c r="I2411"/>
    </row>
    <row r="2412" spans="9:9" x14ac:dyDescent="0.25">
      <c r="I2412"/>
    </row>
    <row r="2413" spans="9:9" x14ac:dyDescent="0.25">
      <c r="I2413"/>
    </row>
    <row r="2414" spans="9:9" x14ac:dyDescent="0.25">
      <c r="I2414"/>
    </row>
    <row r="2415" spans="9:9" x14ac:dyDescent="0.25">
      <c r="I2415"/>
    </row>
    <row r="2416" spans="9:9" x14ac:dyDescent="0.25">
      <c r="I2416"/>
    </row>
    <row r="2417" spans="9:9" x14ac:dyDescent="0.25">
      <c r="I2417"/>
    </row>
    <row r="2418" spans="9:9" x14ac:dyDescent="0.25">
      <c r="I2418"/>
    </row>
    <row r="2419" spans="9:9" x14ac:dyDescent="0.25">
      <c r="I2419"/>
    </row>
    <row r="2420" spans="9:9" x14ac:dyDescent="0.25">
      <c r="I2420"/>
    </row>
    <row r="2421" spans="9:9" x14ac:dyDescent="0.25">
      <c r="I2421"/>
    </row>
    <row r="2422" spans="9:9" x14ac:dyDescent="0.25">
      <c r="I2422"/>
    </row>
    <row r="2423" spans="9:9" x14ac:dyDescent="0.25">
      <c r="I2423"/>
    </row>
    <row r="2424" spans="9:9" x14ac:dyDescent="0.25">
      <c r="I2424"/>
    </row>
    <row r="2425" spans="9:9" x14ac:dyDescent="0.25">
      <c r="I2425"/>
    </row>
    <row r="2426" spans="9:9" x14ac:dyDescent="0.25">
      <c r="I2426"/>
    </row>
    <row r="2427" spans="9:9" x14ac:dyDescent="0.25">
      <c r="I2427"/>
    </row>
    <row r="2428" spans="9:9" x14ac:dyDescent="0.25">
      <c r="I2428"/>
    </row>
    <row r="2429" spans="9:9" x14ac:dyDescent="0.25">
      <c r="I2429"/>
    </row>
    <row r="2430" spans="9:9" x14ac:dyDescent="0.25">
      <c r="I2430"/>
    </row>
    <row r="2431" spans="9:9" x14ac:dyDescent="0.25">
      <c r="I2431"/>
    </row>
    <row r="2432" spans="9:9" x14ac:dyDescent="0.25">
      <c r="I2432"/>
    </row>
    <row r="2433" spans="9:9" x14ac:dyDescent="0.25">
      <c r="I2433"/>
    </row>
    <row r="2434" spans="9:9" x14ac:dyDescent="0.25">
      <c r="I2434"/>
    </row>
    <row r="2435" spans="9:9" x14ac:dyDescent="0.25">
      <c r="I2435"/>
    </row>
    <row r="2436" spans="9:9" x14ac:dyDescent="0.25">
      <c r="I2436"/>
    </row>
    <row r="2437" spans="9:9" x14ac:dyDescent="0.25">
      <c r="I2437"/>
    </row>
    <row r="2438" spans="9:9" x14ac:dyDescent="0.25">
      <c r="I2438"/>
    </row>
    <row r="2439" spans="9:9" x14ac:dyDescent="0.25">
      <c r="I2439"/>
    </row>
    <row r="2440" spans="9:9" x14ac:dyDescent="0.25">
      <c r="I2440"/>
    </row>
    <row r="2441" spans="9:9" x14ac:dyDescent="0.25">
      <c r="I2441"/>
    </row>
    <row r="2442" spans="9:9" x14ac:dyDescent="0.25">
      <c r="I2442"/>
    </row>
    <row r="2443" spans="9:9" x14ac:dyDescent="0.25">
      <c r="I2443"/>
    </row>
    <row r="2444" spans="9:9" x14ac:dyDescent="0.25">
      <c r="I2444"/>
    </row>
    <row r="2445" spans="9:9" x14ac:dyDescent="0.25">
      <c r="I2445"/>
    </row>
    <row r="2446" spans="9:9" x14ac:dyDescent="0.25">
      <c r="I2446"/>
    </row>
    <row r="2447" spans="9:9" x14ac:dyDescent="0.25">
      <c r="I2447"/>
    </row>
    <row r="2448" spans="9:9" x14ac:dyDescent="0.25">
      <c r="I2448"/>
    </row>
    <row r="2449" spans="9:9" x14ac:dyDescent="0.25">
      <c r="I2449"/>
    </row>
    <row r="2450" spans="9:9" x14ac:dyDescent="0.25">
      <c r="I2450"/>
    </row>
    <row r="2451" spans="9:9" x14ac:dyDescent="0.25">
      <c r="I2451"/>
    </row>
    <row r="2452" spans="9:9" x14ac:dyDescent="0.25">
      <c r="I2452"/>
    </row>
    <row r="2453" spans="9:9" x14ac:dyDescent="0.25">
      <c r="I2453"/>
    </row>
    <row r="2454" spans="9:9" x14ac:dyDescent="0.25">
      <c r="I2454"/>
    </row>
    <row r="2455" spans="9:9" x14ac:dyDescent="0.25">
      <c r="I2455"/>
    </row>
    <row r="2456" spans="9:9" x14ac:dyDescent="0.25">
      <c r="I2456"/>
    </row>
    <row r="2457" spans="9:9" x14ac:dyDescent="0.25">
      <c r="I2457"/>
    </row>
    <row r="2458" spans="9:9" x14ac:dyDescent="0.25">
      <c r="I2458"/>
    </row>
    <row r="2459" spans="9:9" x14ac:dyDescent="0.25">
      <c r="I2459"/>
    </row>
    <row r="2460" spans="9:9" x14ac:dyDescent="0.25">
      <c r="I2460"/>
    </row>
    <row r="2461" spans="9:9" x14ac:dyDescent="0.25">
      <c r="I2461"/>
    </row>
    <row r="2462" spans="9:9" x14ac:dyDescent="0.25">
      <c r="I2462"/>
    </row>
    <row r="2463" spans="9:9" x14ac:dyDescent="0.25">
      <c r="I2463"/>
    </row>
    <row r="2464" spans="9:9" x14ac:dyDescent="0.25">
      <c r="I2464"/>
    </row>
    <row r="2465" spans="9:9" x14ac:dyDescent="0.25">
      <c r="I2465"/>
    </row>
    <row r="2466" spans="9:9" x14ac:dyDescent="0.25">
      <c r="I2466"/>
    </row>
    <row r="2467" spans="9:9" x14ac:dyDescent="0.25">
      <c r="I2467"/>
    </row>
    <row r="2468" spans="9:9" x14ac:dyDescent="0.25">
      <c r="I2468"/>
    </row>
    <row r="2469" spans="9:9" x14ac:dyDescent="0.25">
      <c r="I2469"/>
    </row>
    <row r="2470" spans="9:9" x14ac:dyDescent="0.25">
      <c r="I2470"/>
    </row>
    <row r="2471" spans="9:9" x14ac:dyDescent="0.25">
      <c r="I2471"/>
    </row>
    <row r="2472" spans="9:9" x14ac:dyDescent="0.25">
      <c r="I2472"/>
    </row>
    <row r="2473" spans="9:9" x14ac:dyDescent="0.25">
      <c r="I2473"/>
    </row>
    <row r="2474" spans="9:9" x14ac:dyDescent="0.25">
      <c r="I2474"/>
    </row>
    <row r="2475" spans="9:9" x14ac:dyDescent="0.25">
      <c r="I2475"/>
    </row>
    <row r="2476" spans="9:9" x14ac:dyDescent="0.25">
      <c r="I2476"/>
    </row>
    <row r="2477" spans="9:9" x14ac:dyDescent="0.25">
      <c r="I2477"/>
    </row>
    <row r="2478" spans="9:9" x14ac:dyDescent="0.25">
      <c r="I2478"/>
    </row>
    <row r="2479" spans="9:9" x14ac:dyDescent="0.25">
      <c r="I2479"/>
    </row>
    <row r="2480" spans="9:9" x14ac:dyDescent="0.25">
      <c r="I2480"/>
    </row>
    <row r="2481" spans="9:9" x14ac:dyDescent="0.25">
      <c r="I2481"/>
    </row>
    <row r="2482" spans="9:9" x14ac:dyDescent="0.25">
      <c r="I2482"/>
    </row>
    <row r="2483" spans="9:9" x14ac:dyDescent="0.25">
      <c r="I2483"/>
    </row>
    <row r="2484" spans="9:9" x14ac:dyDescent="0.25">
      <c r="I2484"/>
    </row>
    <row r="2485" spans="9:9" x14ac:dyDescent="0.25">
      <c r="I2485"/>
    </row>
  </sheetData>
  <printOptions headings="1" gridLines="1"/>
  <pageMargins left="0.75" right="0.75" top="1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85"/>
  <sheetViews>
    <sheetView topLeftCell="A7" zoomScaleNormal="100" workbookViewId="0">
      <selection activeCell="F35" sqref="F35"/>
    </sheetView>
  </sheetViews>
  <sheetFormatPr defaultRowHeight="13.2" x14ac:dyDescent="0.25"/>
  <cols>
    <col min="1" max="1" width="7.33203125" customWidth="1"/>
    <col min="2" max="2" width="12.109375" customWidth="1"/>
    <col min="3" max="3" width="8.109375" customWidth="1"/>
    <col min="4" max="4" width="14" customWidth="1"/>
    <col min="5" max="5" width="8.109375" customWidth="1"/>
    <col min="6" max="6" width="12.109375" customWidth="1"/>
    <col min="7" max="7" width="11.6640625" customWidth="1"/>
    <col min="8" max="8" width="12.33203125" customWidth="1"/>
    <col min="9" max="9" width="20" style="1" customWidth="1"/>
    <col min="10" max="10" width="10.21875" customWidth="1"/>
    <col min="11" max="11" width="17" customWidth="1"/>
    <col min="12" max="12" width="10.6640625" customWidth="1"/>
    <col min="13" max="13" width="13.6640625" customWidth="1"/>
    <col min="14" max="14" width="11.88671875" customWidth="1"/>
  </cols>
  <sheetData>
    <row r="1" spans="1:14" x14ac:dyDescent="0.25">
      <c r="B1" s="2" t="s">
        <v>1</v>
      </c>
      <c r="C1" s="2"/>
      <c r="D1" s="2"/>
      <c r="E1" s="2"/>
      <c r="F1" s="2"/>
      <c r="G1" s="2"/>
      <c r="H1" s="2"/>
    </row>
    <row r="2" spans="1:14" x14ac:dyDescent="0.25">
      <c r="B2" s="2"/>
      <c r="C2" s="2"/>
      <c r="D2" s="2"/>
      <c r="E2" s="2"/>
      <c r="F2" s="2"/>
      <c r="G2" s="2"/>
      <c r="H2" s="2"/>
    </row>
    <row r="3" spans="1:14" x14ac:dyDescent="0.25">
      <c r="B3" s="5" t="s">
        <v>2</v>
      </c>
      <c r="C3" s="5"/>
      <c r="D3" s="5"/>
      <c r="E3" s="5"/>
      <c r="F3" s="5">
        <v>524</v>
      </c>
      <c r="G3" s="5" t="s">
        <v>3</v>
      </c>
      <c r="H3" s="5" t="s">
        <v>21</v>
      </c>
      <c r="J3" s="5" t="s">
        <v>0</v>
      </c>
      <c r="K3" s="22" t="s">
        <v>27</v>
      </c>
    </row>
    <row r="4" spans="1:14" x14ac:dyDescent="0.25">
      <c r="B4" s="5" t="s">
        <v>4</v>
      </c>
      <c r="C4" s="5"/>
      <c r="D4" s="5"/>
      <c r="E4" s="5"/>
      <c r="F4" s="5">
        <v>3</v>
      </c>
      <c r="G4" s="5" t="s">
        <v>3</v>
      </c>
      <c r="H4" s="2"/>
      <c r="J4" s="5" t="s">
        <v>0</v>
      </c>
      <c r="K4" s="5" t="s">
        <v>28</v>
      </c>
      <c r="L4" s="5" t="s">
        <v>0</v>
      </c>
    </row>
    <row r="5" spans="1:14" x14ac:dyDescent="0.25">
      <c r="B5" s="25" t="s">
        <v>5</v>
      </c>
      <c r="C5" s="25"/>
      <c r="D5" s="25"/>
      <c r="E5" s="25"/>
      <c r="F5" s="25">
        <f>PI()*(F4/2)^2</f>
        <v>7.0685834705770345</v>
      </c>
      <c r="G5" s="25" t="s">
        <v>6</v>
      </c>
      <c r="I5"/>
    </row>
    <row r="6" spans="1:14" x14ac:dyDescent="0.25">
      <c r="I6"/>
    </row>
    <row r="7" spans="1:14" x14ac:dyDescent="0.25">
      <c r="I7"/>
    </row>
    <row r="8" spans="1:14" x14ac:dyDescent="0.25">
      <c r="A8" s="9" t="s">
        <v>39</v>
      </c>
      <c r="B8" s="9" t="s">
        <v>8</v>
      </c>
      <c r="C8" s="9" t="s">
        <v>9</v>
      </c>
      <c r="D8" s="23" t="s">
        <v>24</v>
      </c>
      <c r="E8" s="23" t="s">
        <v>22</v>
      </c>
      <c r="F8" s="9" t="s">
        <v>10</v>
      </c>
      <c r="G8" s="9" t="s">
        <v>11</v>
      </c>
      <c r="H8" s="23" t="s">
        <v>12</v>
      </c>
      <c r="I8" s="23" t="s">
        <v>30</v>
      </c>
      <c r="J8" s="9" t="s">
        <v>13</v>
      </c>
      <c r="K8" s="9" t="s">
        <v>35</v>
      </c>
      <c r="L8" s="23" t="s">
        <v>32</v>
      </c>
      <c r="M8" s="9" t="s">
        <v>14</v>
      </c>
      <c r="N8" s="9" t="s">
        <v>36</v>
      </c>
    </row>
    <row r="9" spans="1:14" x14ac:dyDescent="0.25">
      <c r="A9" s="13" t="s">
        <v>40</v>
      </c>
      <c r="B9" s="13" t="s">
        <v>15</v>
      </c>
      <c r="C9" s="9" t="s">
        <v>16</v>
      </c>
      <c r="D9" s="23" t="s">
        <v>25</v>
      </c>
      <c r="E9" s="23" t="s">
        <v>23</v>
      </c>
      <c r="F9" s="9" t="s">
        <v>17</v>
      </c>
      <c r="G9" s="13" t="s">
        <v>17</v>
      </c>
      <c r="H9" s="24" t="s">
        <v>18</v>
      </c>
      <c r="I9" s="23" t="s">
        <v>19</v>
      </c>
      <c r="J9" s="9" t="s">
        <v>20</v>
      </c>
      <c r="K9" s="9" t="s">
        <v>33</v>
      </c>
      <c r="L9" s="23"/>
      <c r="M9" s="9"/>
      <c r="N9" s="9"/>
    </row>
    <row r="10" spans="1:14" x14ac:dyDescent="0.25">
      <c r="A10" s="6" t="s">
        <v>0</v>
      </c>
      <c r="B10" s="6"/>
      <c r="C10" s="6"/>
      <c r="D10" s="6"/>
      <c r="E10" s="6"/>
      <c r="F10" s="10"/>
      <c r="G10" s="10"/>
      <c r="H10" s="10"/>
      <c r="I10" s="6"/>
      <c r="J10" s="11"/>
      <c r="K10" s="11"/>
      <c r="L10" s="11"/>
      <c r="M10" s="6"/>
      <c r="N10" s="12"/>
    </row>
    <row r="11" spans="1:14" x14ac:dyDescent="0.25">
      <c r="A11" s="6">
        <v>1</v>
      </c>
      <c r="B11" s="16">
        <v>50</v>
      </c>
      <c r="C11" s="16">
        <v>129.4</v>
      </c>
      <c r="D11" s="17">
        <f t="shared" ref="D11:D33" si="0">B11*1000/C11</f>
        <v>386.39876352395669</v>
      </c>
      <c r="E11" s="18">
        <f t="shared" ref="E11:E33" si="1">(D11/$F$5)/1000</f>
        <v>5.4664242861719163E-2</v>
      </c>
      <c r="F11" s="19">
        <v>325</v>
      </c>
      <c r="G11" s="19">
        <v>316</v>
      </c>
      <c r="H11" s="18">
        <f t="shared" ref="H11:H33" si="2">(F11-G11)/1000</f>
        <v>8.9999999999999993E-3</v>
      </c>
      <c r="I11" s="20">
        <f t="shared" ref="I11:I18" si="3">H11/($F$3/1000)</f>
        <v>1.7175572519083967E-2</v>
      </c>
      <c r="J11" s="6"/>
      <c r="K11" s="6">
        <f t="shared" ref="K11:K18" si="4">0.00000114 -((0.3/5)*(0.00000114-0.000001))</f>
        <v>1.1316000000000001E-6</v>
      </c>
      <c r="L11" s="11">
        <f t="shared" ref="L11:L33" si="5">E11*($F$4/1000)/K11</f>
        <v>144.92111044994476</v>
      </c>
      <c r="M11" s="6"/>
      <c r="N11" s="6"/>
    </row>
    <row r="12" spans="1:14" x14ac:dyDescent="0.25">
      <c r="A12" s="6">
        <f t="shared" ref="A12:A33" si="6">A11+1</f>
        <v>2</v>
      </c>
      <c r="B12" s="16">
        <v>85</v>
      </c>
      <c r="C12" s="16">
        <v>113.6</v>
      </c>
      <c r="D12" s="17">
        <f t="shared" si="0"/>
        <v>748.23943661971839</v>
      </c>
      <c r="E12" s="18">
        <f t="shared" si="1"/>
        <v>0.10585422662606499</v>
      </c>
      <c r="F12" s="19">
        <v>332.5</v>
      </c>
      <c r="G12" s="19">
        <v>306</v>
      </c>
      <c r="H12" s="18">
        <f t="shared" si="2"/>
        <v>2.6499999999999999E-2</v>
      </c>
      <c r="I12" s="20">
        <f t="shared" si="3"/>
        <v>5.057251908396946E-2</v>
      </c>
      <c r="J12" s="6">
        <v>15.3</v>
      </c>
      <c r="K12" s="6">
        <f t="shared" si="4"/>
        <v>1.1316000000000001E-6</v>
      </c>
      <c r="L12" s="11">
        <f t="shared" si="5"/>
        <v>280.63156581671524</v>
      </c>
      <c r="M12" s="6"/>
      <c r="N12" s="6"/>
    </row>
    <row r="13" spans="1:14" x14ac:dyDescent="0.25">
      <c r="A13" s="6">
        <f t="shared" si="6"/>
        <v>3</v>
      </c>
      <c r="B13" s="16">
        <v>150</v>
      </c>
      <c r="C13" s="16">
        <v>100.8</v>
      </c>
      <c r="D13" s="17">
        <f t="shared" si="0"/>
        <v>1488.0952380952381</v>
      </c>
      <c r="E13" s="18">
        <f t="shared" si="1"/>
        <v>0.21052241149721607</v>
      </c>
      <c r="F13" s="19">
        <v>340</v>
      </c>
      <c r="G13" s="19">
        <v>295.5</v>
      </c>
      <c r="H13" s="18">
        <f t="shared" si="2"/>
        <v>4.4499999999999998E-2</v>
      </c>
      <c r="I13" s="20">
        <f t="shared" si="3"/>
        <v>8.4923664122137393E-2</v>
      </c>
      <c r="J13" s="6"/>
      <c r="K13" s="6">
        <f t="shared" si="4"/>
        <v>1.1316000000000001E-6</v>
      </c>
      <c r="L13" s="11">
        <f t="shared" si="5"/>
        <v>558.11880036377534</v>
      </c>
      <c r="M13" s="6"/>
      <c r="N13" s="6"/>
    </row>
    <row r="14" spans="1:14" x14ac:dyDescent="0.25">
      <c r="A14" s="6">
        <f t="shared" si="6"/>
        <v>4</v>
      </c>
      <c r="B14" s="16">
        <v>200</v>
      </c>
      <c r="C14" s="16">
        <v>92.4</v>
      </c>
      <c r="D14" s="17">
        <f t="shared" si="0"/>
        <v>2164.5021645021643</v>
      </c>
      <c r="E14" s="18">
        <f t="shared" si="1"/>
        <v>0.30621441672322336</v>
      </c>
      <c r="F14" s="19">
        <v>349</v>
      </c>
      <c r="G14" s="19">
        <v>282</v>
      </c>
      <c r="H14" s="18">
        <f t="shared" si="2"/>
        <v>6.7000000000000004E-2</v>
      </c>
      <c r="I14" s="20">
        <f t="shared" si="3"/>
        <v>0.12786259541984732</v>
      </c>
      <c r="J14" s="6"/>
      <c r="K14" s="6">
        <f t="shared" si="4"/>
        <v>1.1316000000000001E-6</v>
      </c>
      <c r="L14" s="11">
        <f t="shared" si="5"/>
        <v>811.80916416549132</v>
      </c>
      <c r="M14" s="6"/>
      <c r="N14" s="6"/>
    </row>
    <row r="15" spans="1:14" x14ac:dyDescent="0.25">
      <c r="A15" s="6">
        <f t="shared" si="6"/>
        <v>5</v>
      </c>
      <c r="B15" s="16">
        <v>300</v>
      </c>
      <c r="C15" s="16">
        <v>92.9</v>
      </c>
      <c r="D15" s="17">
        <f t="shared" si="0"/>
        <v>3229.2787944025831</v>
      </c>
      <c r="E15" s="18">
        <f t="shared" si="1"/>
        <v>0.4568494957786734</v>
      </c>
      <c r="F15" s="19">
        <v>362</v>
      </c>
      <c r="G15" s="19">
        <v>263</v>
      </c>
      <c r="H15" s="18">
        <f t="shared" si="2"/>
        <v>9.9000000000000005E-2</v>
      </c>
      <c r="I15" s="20">
        <f t="shared" si="3"/>
        <v>0.18893129770992367</v>
      </c>
      <c r="J15" s="6"/>
      <c r="K15" s="6">
        <f t="shared" si="4"/>
        <v>1.1316000000000001E-6</v>
      </c>
      <c r="L15" s="11">
        <f t="shared" si="5"/>
        <v>1211.1598509508838</v>
      </c>
      <c r="M15" s="6"/>
      <c r="N15" s="6"/>
    </row>
    <row r="16" spans="1:14" x14ac:dyDescent="0.25">
      <c r="A16" s="6">
        <f t="shared" si="6"/>
        <v>6</v>
      </c>
      <c r="B16" s="16">
        <v>300</v>
      </c>
      <c r="C16" s="16">
        <v>71.900000000000006</v>
      </c>
      <c r="D16" s="17">
        <f t="shared" si="0"/>
        <v>4172.4617524339355</v>
      </c>
      <c r="E16" s="18">
        <f t="shared" si="1"/>
        <v>0.5902825891215403</v>
      </c>
      <c r="F16" s="19">
        <v>375</v>
      </c>
      <c r="G16" s="19">
        <v>245</v>
      </c>
      <c r="H16" s="18">
        <f t="shared" si="2"/>
        <v>0.13</v>
      </c>
      <c r="I16" s="20">
        <f t="shared" si="3"/>
        <v>0.24809160305343511</v>
      </c>
      <c r="J16" s="6"/>
      <c r="K16" s="6">
        <f t="shared" si="4"/>
        <v>1.1316000000000001E-6</v>
      </c>
      <c r="L16" s="11">
        <f t="shared" si="5"/>
        <v>1564.9061217432138</v>
      </c>
      <c r="M16" s="6"/>
      <c r="N16" s="6"/>
    </row>
    <row r="17" spans="1:14" x14ac:dyDescent="0.25">
      <c r="A17" s="6">
        <f t="shared" si="6"/>
        <v>7</v>
      </c>
      <c r="B17" s="16">
        <v>300</v>
      </c>
      <c r="C17" s="16">
        <v>57.8</v>
      </c>
      <c r="D17" s="17">
        <f t="shared" si="0"/>
        <v>5190.3114186851217</v>
      </c>
      <c r="E17" s="18">
        <f t="shared" si="1"/>
        <v>0.73427886086226235</v>
      </c>
      <c r="F17" s="19">
        <v>390</v>
      </c>
      <c r="G17" s="19">
        <v>223</v>
      </c>
      <c r="H17" s="18">
        <f t="shared" si="2"/>
        <v>0.16700000000000001</v>
      </c>
      <c r="I17" s="20">
        <f t="shared" si="3"/>
        <v>0.31870229007633588</v>
      </c>
      <c r="J17" s="6">
        <v>15.3</v>
      </c>
      <c r="K17" s="6">
        <f t="shared" si="4"/>
        <v>1.1316000000000001E-6</v>
      </c>
      <c r="L17" s="11">
        <f t="shared" si="5"/>
        <v>1946.6565770473551</v>
      </c>
      <c r="M17" s="6"/>
      <c r="N17" s="6"/>
    </row>
    <row r="18" spans="1:14" x14ac:dyDescent="0.25">
      <c r="A18" s="6">
        <f t="shared" si="6"/>
        <v>8</v>
      </c>
      <c r="B18" s="16">
        <v>400</v>
      </c>
      <c r="C18" s="16">
        <v>67.2</v>
      </c>
      <c r="D18" s="17">
        <f t="shared" si="0"/>
        <v>5952.3809523809523</v>
      </c>
      <c r="E18" s="18">
        <f t="shared" si="1"/>
        <v>0.84208964598886427</v>
      </c>
      <c r="F18" s="19">
        <v>427.5</v>
      </c>
      <c r="G18" s="19">
        <v>174</v>
      </c>
      <c r="H18" s="18">
        <f t="shared" si="2"/>
        <v>0.2535</v>
      </c>
      <c r="I18" s="20">
        <f t="shared" si="3"/>
        <v>0.48377862595419846</v>
      </c>
      <c r="J18" s="6"/>
      <c r="K18" s="6">
        <f t="shared" si="4"/>
        <v>1.1316000000000001E-6</v>
      </c>
      <c r="L18" s="11">
        <f t="shared" si="5"/>
        <v>2232.4752014551013</v>
      </c>
      <c r="M18" s="6"/>
      <c r="N18" s="6"/>
    </row>
    <row r="19" spans="1:14" x14ac:dyDescent="0.25">
      <c r="A19" s="6">
        <f t="shared" si="6"/>
        <v>9</v>
      </c>
      <c r="B19" s="6">
        <v>300</v>
      </c>
      <c r="C19" s="6">
        <v>48</v>
      </c>
      <c r="D19" s="11">
        <f t="shared" si="0"/>
        <v>6250</v>
      </c>
      <c r="E19" s="10">
        <f t="shared" si="1"/>
        <v>0.88419412828830746</v>
      </c>
      <c r="F19" s="14">
        <v>331.5</v>
      </c>
      <c r="G19" s="14">
        <v>305.5</v>
      </c>
      <c r="H19" s="10">
        <f t="shared" si="2"/>
        <v>2.5999999999999999E-2</v>
      </c>
      <c r="I19" s="21">
        <f>H19*(13.6-1)/($F$3/1000)</f>
        <v>0.6251908396946565</v>
      </c>
      <c r="K19" s="6">
        <f>0.00000114 -((0.9/5)*(0.00000114-0.000001))</f>
        <v>1.1148000000000001E-6</v>
      </c>
      <c r="L19" s="11">
        <f t="shared" si="5"/>
        <v>2379.4244571805907</v>
      </c>
    </row>
    <row r="20" spans="1:14" x14ac:dyDescent="0.25">
      <c r="A20" s="6">
        <f t="shared" si="6"/>
        <v>10</v>
      </c>
      <c r="B20" s="16">
        <v>400</v>
      </c>
      <c r="C20" s="16">
        <v>61.8</v>
      </c>
      <c r="D20" s="17">
        <f t="shared" si="0"/>
        <v>6472.491909385114</v>
      </c>
      <c r="E20" s="18">
        <f t="shared" si="1"/>
        <v>0.91567029466750294</v>
      </c>
      <c r="F20" s="19">
        <v>452</v>
      </c>
      <c r="G20" s="19">
        <v>145</v>
      </c>
      <c r="H20" s="18">
        <f t="shared" si="2"/>
        <v>0.307</v>
      </c>
      <c r="I20" s="20">
        <f>H20/($F$3/1000)</f>
        <v>0.58587786259541985</v>
      </c>
      <c r="J20" s="6"/>
      <c r="K20" s="6">
        <f>0.00000114 -((0.3/5)*(0.00000114-0.000001))</f>
        <v>1.1316000000000001E-6</v>
      </c>
      <c r="L20" s="11">
        <f t="shared" si="5"/>
        <v>2427.5458501259354</v>
      </c>
      <c r="M20" s="6"/>
      <c r="N20" s="6"/>
    </row>
    <row r="21" spans="1:14" x14ac:dyDescent="0.25">
      <c r="A21" s="6">
        <f t="shared" si="6"/>
        <v>11</v>
      </c>
      <c r="B21" s="16">
        <v>400</v>
      </c>
      <c r="C21" s="16">
        <v>58.8</v>
      </c>
      <c r="D21" s="17">
        <f t="shared" si="0"/>
        <v>6802.7210884353744</v>
      </c>
      <c r="E21" s="18">
        <f t="shared" si="1"/>
        <v>0.9623881668444163</v>
      </c>
      <c r="F21" s="19">
        <v>476</v>
      </c>
      <c r="G21" s="19">
        <v>114</v>
      </c>
      <c r="H21" s="18">
        <f t="shared" si="2"/>
        <v>0.36199999999999999</v>
      </c>
      <c r="I21" s="20">
        <f>H21/($F$3/1000)</f>
        <v>0.69083969465648853</v>
      </c>
      <c r="J21" s="6"/>
      <c r="K21" s="6">
        <f>0.00000114 -((0.3/5)*(0.00000114-0.000001))</f>
        <v>1.1316000000000001E-6</v>
      </c>
      <c r="L21" s="11">
        <f t="shared" si="5"/>
        <v>2551.4002302344015</v>
      </c>
      <c r="M21" s="6"/>
      <c r="N21" s="6"/>
    </row>
    <row r="22" spans="1:14" x14ac:dyDescent="0.25">
      <c r="A22" s="6">
        <f t="shared" si="6"/>
        <v>12</v>
      </c>
      <c r="B22" s="16">
        <v>400</v>
      </c>
      <c r="C22" s="16">
        <v>54</v>
      </c>
      <c r="D22" s="17">
        <f t="shared" si="0"/>
        <v>7407.4074074074078</v>
      </c>
      <c r="E22" s="18">
        <f t="shared" si="1"/>
        <v>1.0479337816750309</v>
      </c>
      <c r="F22" s="19">
        <v>500</v>
      </c>
      <c r="G22" s="19">
        <v>85</v>
      </c>
      <c r="H22" s="18">
        <f t="shared" si="2"/>
        <v>0.41499999999999998</v>
      </c>
      <c r="I22" s="20">
        <f>H22/($F$3/1000)</f>
        <v>0.79198473282442738</v>
      </c>
      <c r="J22" s="6"/>
      <c r="K22" s="6">
        <f>0.00000114 -((0.3/5)*(0.00000114-0.000001))</f>
        <v>1.1316000000000001E-6</v>
      </c>
      <c r="L22" s="11">
        <f t="shared" si="5"/>
        <v>2778.1913618107924</v>
      </c>
      <c r="M22" s="6"/>
      <c r="N22" s="6"/>
    </row>
    <row r="23" spans="1:14" x14ac:dyDescent="0.25">
      <c r="A23" s="6">
        <f t="shared" si="6"/>
        <v>13</v>
      </c>
      <c r="B23" s="16">
        <v>400</v>
      </c>
      <c r="C23" s="16">
        <v>50.8</v>
      </c>
      <c r="D23" s="17">
        <f t="shared" si="0"/>
        <v>7874.0157480314965</v>
      </c>
      <c r="E23" s="18">
        <f t="shared" si="1"/>
        <v>1.1139453584734584</v>
      </c>
      <c r="F23" s="19">
        <v>521</v>
      </c>
      <c r="G23" s="19">
        <v>56</v>
      </c>
      <c r="H23" s="18">
        <f t="shared" si="2"/>
        <v>0.46500000000000002</v>
      </c>
      <c r="I23" s="20">
        <f>H23/($F$3/1000)</f>
        <v>0.88740458015267176</v>
      </c>
      <c r="J23" s="6">
        <v>15.3</v>
      </c>
      <c r="K23" s="6">
        <f>0.00000114 -((0.3/5)*(0.00000114-0.000001))</f>
        <v>1.1316000000000001E-6</v>
      </c>
      <c r="L23" s="11">
        <f t="shared" si="5"/>
        <v>2953.1955420823392</v>
      </c>
      <c r="M23" s="6"/>
      <c r="N23" s="6"/>
    </row>
    <row r="24" spans="1:14" x14ac:dyDescent="0.25">
      <c r="A24" s="6">
        <f t="shared" si="6"/>
        <v>14</v>
      </c>
      <c r="B24" s="6">
        <v>600</v>
      </c>
      <c r="C24" s="6">
        <v>70.400000000000006</v>
      </c>
      <c r="D24" s="11">
        <f t="shared" si="0"/>
        <v>8522.7272727272721</v>
      </c>
      <c r="E24" s="10">
        <f t="shared" si="1"/>
        <v>1.2057192658476921</v>
      </c>
      <c r="F24" s="14">
        <v>340</v>
      </c>
      <c r="G24" s="14">
        <v>294</v>
      </c>
      <c r="H24" s="10">
        <f t="shared" si="2"/>
        <v>4.5999999999999999E-2</v>
      </c>
      <c r="I24" s="21">
        <f t="shared" ref="I24:I33" si="7">H24*(13.6-1)/($F$3/1000)</f>
        <v>1.1061068702290076</v>
      </c>
      <c r="J24" s="26"/>
      <c r="K24" s="6">
        <f>0.00000114 -((0.9/5)*(0.00000114-0.000001))</f>
        <v>1.1148000000000001E-6</v>
      </c>
      <c r="L24" s="11">
        <f t="shared" si="5"/>
        <v>3244.6697143371689</v>
      </c>
    </row>
    <row r="25" spans="1:14" x14ac:dyDescent="0.25">
      <c r="A25" s="6">
        <f t="shared" si="6"/>
        <v>15</v>
      </c>
      <c r="B25" s="6">
        <v>600</v>
      </c>
      <c r="C25" s="6">
        <v>54.6</v>
      </c>
      <c r="D25" s="11">
        <f t="shared" si="0"/>
        <v>10989.010989010989</v>
      </c>
      <c r="E25" s="10">
        <f t="shared" si="1"/>
        <v>1.5546270387486725</v>
      </c>
      <c r="F25" s="14">
        <v>351.5</v>
      </c>
      <c r="G25" s="14">
        <v>283.5</v>
      </c>
      <c r="H25" s="10">
        <f t="shared" si="2"/>
        <v>6.8000000000000005E-2</v>
      </c>
      <c r="I25" s="21">
        <f t="shared" si="7"/>
        <v>1.6351145038167938</v>
      </c>
      <c r="J25" s="26">
        <v>15.9</v>
      </c>
      <c r="K25" s="6">
        <f>0.00000114 -((0.9/5)*(0.00000114-0.000001))</f>
        <v>1.1148000000000001E-6</v>
      </c>
      <c r="L25" s="11">
        <f t="shared" si="5"/>
        <v>4183.603441196643</v>
      </c>
    </row>
    <row r="26" spans="1:14" x14ac:dyDescent="0.25">
      <c r="A26" s="6">
        <f t="shared" si="6"/>
        <v>16</v>
      </c>
      <c r="B26" s="6">
        <v>600</v>
      </c>
      <c r="C26" s="6">
        <v>47.5</v>
      </c>
      <c r="D26" s="11">
        <f t="shared" si="0"/>
        <v>12631.578947368422</v>
      </c>
      <c r="E26" s="10">
        <f t="shared" si="1"/>
        <v>1.7870028698037372</v>
      </c>
      <c r="F26" s="14">
        <v>358.5</v>
      </c>
      <c r="G26" s="14">
        <v>275</v>
      </c>
      <c r="H26" s="10">
        <f t="shared" si="2"/>
        <v>8.3500000000000005E-2</v>
      </c>
      <c r="I26" s="21">
        <f t="shared" si="7"/>
        <v>2.0078244274809158</v>
      </c>
      <c r="J26" s="26"/>
      <c r="K26" s="27">
        <f t="shared" ref="K26:K33" si="8">0.00000114 -((0.5/5)*(0.00000114-0.000001))</f>
        <v>1.1260000000000001E-6</v>
      </c>
      <c r="L26" s="11">
        <f t="shared" si="5"/>
        <v>4761.1088893527631</v>
      </c>
      <c r="M26" s="7"/>
      <c r="N26" s="7"/>
    </row>
    <row r="27" spans="1:14" x14ac:dyDescent="0.25">
      <c r="A27" s="6">
        <f t="shared" si="6"/>
        <v>17</v>
      </c>
      <c r="B27" s="6">
        <v>900</v>
      </c>
      <c r="C27" s="6">
        <v>68.5</v>
      </c>
      <c r="D27" s="11">
        <f t="shared" si="0"/>
        <v>13138.686131386861</v>
      </c>
      <c r="E27" s="10">
        <f t="shared" si="1"/>
        <v>1.8587438609272449</v>
      </c>
      <c r="F27" s="14">
        <v>362</v>
      </c>
      <c r="G27" s="14">
        <v>270.5</v>
      </c>
      <c r="H27" s="10">
        <f t="shared" si="2"/>
        <v>9.1499999999999998E-2</v>
      </c>
      <c r="I27" s="21">
        <f t="shared" si="7"/>
        <v>2.2001908396946566</v>
      </c>
      <c r="J27" s="26"/>
      <c r="K27" s="27">
        <f t="shared" si="8"/>
        <v>1.1260000000000001E-6</v>
      </c>
      <c r="L27" s="11">
        <f t="shared" si="5"/>
        <v>4952.2482973194792</v>
      </c>
      <c r="M27" s="7"/>
      <c r="N27" s="7"/>
    </row>
    <row r="28" spans="1:14" x14ac:dyDescent="0.25">
      <c r="A28" s="6">
        <f t="shared" si="6"/>
        <v>18</v>
      </c>
      <c r="B28" s="6">
        <v>900</v>
      </c>
      <c r="C28" s="6">
        <v>62.7</v>
      </c>
      <c r="D28" s="11">
        <f t="shared" si="0"/>
        <v>14354.066985645932</v>
      </c>
      <c r="E28" s="10">
        <f t="shared" si="1"/>
        <v>2.0306850793224283</v>
      </c>
      <c r="F28" s="14">
        <v>370.5</v>
      </c>
      <c r="G28" s="14">
        <v>261.10000000000002</v>
      </c>
      <c r="H28" s="10">
        <f t="shared" si="2"/>
        <v>0.10939999999999998</v>
      </c>
      <c r="I28" s="21">
        <f t="shared" si="7"/>
        <v>2.6306106870228998</v>
      </c>
      <c r="J28" s="26"/>
      <c r="K28" s="27">
        <f t="shared" si="8"/>
        <v>1.1260000000000001E-6</v>
      </c>
      <c r="L28" s="11">
        <f t="shared" si="5"/>
        <v>5410.3510106281383</v>
      </c>
      <c r="M28" s="7"/>
      <c r="N28" s="7"/>
    </row>
    <row r="29" spans="1:14" x14ac:dyDescent="0.25">
      <c r="A29" s="6">
        <f t="shared" si="6"/>
        <v>19</v>
      </c>
      <c r="B29" s="6">
        <v>900</v>
      </c>
      <c r="C29" s="6">
        <v>58</v>
      </c>
      <c r="D29" s="11">
        <f t="shared" si="0"/>
        <v>15517.241379310344</v>
      </c>
      <c r="E29" s="10">
        <f t="shared" si="1"/>
        <v>2.1952405943709699</v>
      </c>
      <c r="F29" s="14">
        <v>377</v>
      </c>
      <c r="G29" s="14">
        <v>254.5</v>
      </c>
      <c r="H29" s="10">
        <f t="shared" si="2"/>
        <v>0.1225</v>
      </c>
      <c r="I29" s="21">
        <f t="shared" si="7"/>
        <v>2.9456106870229002</v>
      </c>
      <c r="J29" s="26">
        <v>15.5</v>
      </c>
      <c r="K29" s="27">
        <f t="shared" si="8"/>
        <v>1.1260000000000001E-6</v>
      </c>
      <c r="L29" s="11">
        <f t="shared" si="5"/>
        <v>5848.7760063169708</v>
      </c>
      <c r="M29" s="7"/>
      <c r="N29" s="7"/>
    </row>
    <row r="30" spans="1:14" x14ac:dyDescent="0.25">
      <c r="A30" s="6">
        <f t="shared" si="6"/>
        <v>20</v>
      </c>
      <c r="B30" s="6">
        <v>900</v>
      </c>
      <c r="C30" s="6">
        <v>51.7</v>
      </c>
      <c r="D30" s="11">
        <f t="shared" si="0"/>
        <v>17408.123791102513</v>
      </c>
      <c r="E30" s="10">
        <f t="shared" si="1"/>
        <v>2.4627457344974131</v>
      </c>
      <c r="F30" s="14">
        <v>390</v>
      </c>
      <c r="G30" s="14">
        <v>240</v>
      </c>
      <c r="H30" s="10">
        <f t="shared" si="2"/>
        <v>0.15</v>
      </c>
      <c r="I30" s="21">
        <f t="shared" si="7"/>
        <v>3.6068702290076331</v>
      </c>
      <c r="J30" s="7"/>
      <c r="K30" s="27">
        <f t="shared" si="8"/>
        <v>1.1260000000000001E-6</v>
      </c>
      <c r="L30" s="11">
        <f t="shared" si="5"/>
        <v>6561.4895235277427</v>
      </c>
      <c r="M30" s="7"/>
      <c r="N30" s="7"/>
    </row>
    <row r="31" spans="1:14" x14ac:dyDescent="0.25">
      <c r="A31" s="6">
        <f t="shared" si="6"/>
        <v>21</v>
      </c>
      <c r="B31" s="6">
        <v>900</v>
      </c>
      <c r="C31" s="6">
        <v>46.6</v>
      </c>
      <c r="D31" s="11">
        <f t="shared" si="0"/>
        <v>19313.304721030043</v>
      </c>
      <c r="E31" s="10">
        <f t="shared" si="1"/>
        <v>2.7322737011484177</v>
      </c>
      <c r="F31" s="14">
        <v>402</v>
      </c>
      <c r="G31" s="14">
        <v>226</v>
      </c>
      <c r="H31" s="10">
        <f t="shared" si="2"/>
        <v>0.17599999999999999</v>
      </c>
      <c r="I31" s="21">
        <f t="shared" si="7"/>
        <v>4.2320610687022899</v>
      </c>
      <c r="J31" s="6"/>
      <c r="K31" s="27">
        <f t="shared" si="8"/>
        <v>1.1260000000000001E-6</v>
      </c>
      <c r="L31" s="11">
        <f t="shared" si="5"/>
        <v>7279.5924542142566</v>
      </c>
      <c r="M31" s="6"/>
      <c r="N31" s="6"/>
    </row>
    <row r="32" spans="1:14" x14ac:dyDescent="0.25">
      <c r="A32" s="6">
        <f t="shared" si="6"/>
        <v>22</v>
      </c>
      <c r="B32" s="6">
        <v>900</v>
      </c>
      <c r="C32" s="6">
        <v>42.9</v>
      </c>
      <c r="D32" s="11">
        <f t="shared" si="0"/>
        <v>20979.020979020981</v>
      </c>
      <c r="E32" s="10">
        <f t="shared" si="1"/>
        <v>2.9679243467020116</v>
      </c>
      <c r="F32" s="14">
        <v>414</v>
      </c>
      <c r="G32" s="14">
        <v>214</v>
      </c>
      <c r="H32" s="10">
        <f t="shared" si="2"/>
        <v>0.2</v>
      </c>
      <c r="I32" s="21">
        <f t="shared" si="7"/>
        <v>4.8091603053435117</v>
      </c>
      <c r="J32" s="6"/>
      <c r="K32" s="27">
        <f t="shared" si="8"/>
        <v>1.1260000000000001E-6</v>
      </c>
      <c r="L32" s="11">
        <f t="shared" si="5"/>
        <v>7907.4360924565135</v>
      </c>
      <c r="M32" s="6"/>
      <c r="N32" s="6"/>
    </row>
    <row r="33" spans="1:14" x14ac:dyDescent="0.25">
      <c r="A33" s="6">
        <f t="shared" si="6"/>
        <v>23</v>
      </c>
      <c r="B33" s="6">
        <v>900</v>
      </c>
      <c r="C33" s="6">
        <v>39</v>
      </c>
      <c r="D33" s="11">
        <f t="shared" si="0"/>
        <v>23076.923076923078</v>
      </c>
      <c r="E33" s="10">
        <f t="shared" si="1"/>
        <v>3.2647167813722122</v>
      </c>
      <c r="F33" s="14">
        <v>431</v>
      </c>
      <c r="G33" s="14">
        <v>195</v>
      </c>
      <c r="H33" s="10">
        <f t="shared" si="2"/>
        <v>0.23599999999999999</v>
      </c>
      <c r="I33" s="21">
        <f t="shared" si="7"/>
        <v>5.674809160305343</v>
      </c>
      <c r="J33" s="6">
        <v>15.5</v>
      </c>
      <c r="K33" s="27">
        <f t="shared" si="8"/>
        <v>1.1260000000000001E-6</v>
      </c>
      <c r="L33" s="11">
        <f t="shared" si="5"/>
        <v>8698.1797017021636</v>
      </c>
      <c r="M33" s="6"/>
      <c r="N33" s="6"/>
    </row>
    <row r="34" spans="1:14" x14ac:dyDescent="0.25">
      <c r="A34" s="6" t="s">
        <v>0</v>
      </c>
      <c r="B34" s="3"/>
      <c r="C34" s="3"/>
      <c r="D34" s="3"/>
      <c r="E34" s="3"/>
      <c r="F34" s="4"/>
      <c r="G34" s="4"/>
      <c r="H34" s="4"/>
      <c r="K34" s="5" t="s">
        <v>38</v>
      </c>
    </row>
    <row r="35" spans="1:14" x14ac:dyDescent="0.25">
      <c r="A35" s="6" t="s">
        <v>0</v>
      </c>
      <c r="B35" s="15" t="s">
        <v>31</v>
      </c>
      <c r="C35" s="3"/>
      <c r="D35" s="3"/>
      <c r="E35" s="3"/>
      <c r="F35" s="4"/>
      <c r="G35" s="4"/>
      <c r="H35" s="4"/>
      <c r="I35"/>
    </row>
    <row r="36" spans="1:14" x14ac:dyDescent="0.25">
      <c r="A36" s="6" t="s">
        <v>0</v>
      </c>
      <c r="B36" s="3"/>
      <c r="C36" s="3"/>
      <c r="D36" s="3"/>
      <c r="E36" s="3"/>
      <c r="F36" s="3"/>
      <c r="G36" s="3"/>
      <c r="H36" s="3"/>
      <c r="I36"/>
    </row>
    <row r="37" spans="1:14" x14ac:dyDescent="0.25">
      <c r="A37" s="6" t="s">
        <v>0</v>
      </c>
      <c r="B37" s="15" t="s">
        <v>34</v>
      </c>
      <c r="C37" s="3"/>
      <c r="D37" s="3"/>
      <c r="E37" s="3"/>
      <c r="F37" s="3"/>
      <c r="G37" s="3"/>
      <c r="H37" s="3"/>
      <c r="I37"/>
    </row>
    <row r="38" spans="1:14" x14ac:dyDescent="0.25">
      <c r="A38" s="3"/>
      <c r="B38" s="15" t="s">
        <v>37</v>
      </c>
      <c r="C38" s="3"/>
      <c r="D38" s="3"/>
      <c r="E38" s="3"/>
      <c r="F38" s="3"/>
      <c r="G38" s="3"/>
      <c r="H38" s="3"/>
      <c r="I38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/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/>
    </row>
    <row r="41" spans="1:14" x14ac:dyDescent="0.25">
      <c r="A41" s="3"/>
      <c r="B41" s="3"/>
      <c r="C41" s="3"/>
      <c r="D41" s="3"/>
      <c r="E41" s="3"/>
      <c r="F41" s="3"/>
      <c r="G41" s="3"/>
      <c r="H41" s="3"/>
      <c r="I41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/>
    </row>
    <row r="44" spans="1:14" x14ac:dyDescent="0.25">
      <c r="A44" s="3"/>
      <c r="B44" s="3"/>
      <c r="C44" s="3"/>
      <c r="D44" s="3"/>
      <c r="E44" s="3"/>
      <c r="F44" s="3"/>
      <c r="G44" s="3"/>
      <c r="H44" s="3"/>
      <c r="I44"/>
    </row>
    <row r="45" spans="1:14" x14ac:dyDescent="0.25">
      <c r="A45" s="3"/>
      <c r="B45" s="3"/>
      <c r="C45" s="3"/>
      <c r="D45" s="3"/>
      <c r="E45" s="3"/>
      <c r="F45" s="3"/>
      <c r="G45" s="3"/>
      <c r="H45" s="3"/>
      <c r="I45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/>
    </row>
    <row r="308" spans="1:9" x14ac:dyDescent="0.25">
      <c r="I308"/>
    </row>
    <row r="309" spans="1:9" x14ac:dyDescent="0.25">
      <c r="I309"/>
    </row>
    <row r="310" spans="1:9" x14ac:dyDescent="0.25">
      <c r="I310"/>
    </row>
    <row r="311" spans="1:9" x14ac:dyDescent="0.25">
      <c r="I311"/>
    </row>
    <row r="312" spans="1:9" x14ac:dyDescent="0.25">
      <c r="I312"/>
    </row>
    <row r="313" spans="1:9" x14ac:dyDescent="0.25">
      <c r="I313"/>
    </row>
    <row r="314" spans="1:9" x14ac:dyDescent="0.25">
      <c r="I314"/>
    </row>
    <row r="315" spans="1:9" x14ac:dyDescent="0.25">
      <c r="I315"/>
    </row>
    <row r="316" spans="1:9" x14ac:dyDescent="0.25">
      <c r="I316"/>
    </row>
    <row r="317" spans="1:9" x14ac:dyDescent="0.25">
      <c r="I317"/>
    </row>
    <row r="318" spans="1:9" x14ac:dyDescent="0.25">
      <c r="I318"/>
    </row>
    <row r="319" spans="1:9" x14ac:dyDescent="0.25">
      <c r="I319"/>
    </row>
    <row r="320" spans="1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  <row r="1021" spans="9:9" x14ac:dyDescent="0.25">
      <c r="I1021"/>
    </row>
    <row r="1022" spans="9:9" x14ac:dyDescent="0.25">
      <c r="I1022"/>
    </row>
    <row r="1023" spans="9:9" x14ac:dyDescent="0.25">
      <c r="I1023"/>
    </row>
    <row r="1024" spans="9:9" x14ac:dyDescent="0.25">
      <c r="I1024"/>
    </row>
    <row r="1025" spans="9:9" x14ac:dyDescent="0.25">
      <c r="I1025"/>
    </row>
    <row r="1026" spans="9:9" x14ac:dyDescent="0.25">
      <c r="I1026"/>
    </row>
    <row r="1027" spans="9:9" x14ac:dyDescent="0.25">
      <c r="I1027"/>
    </row>
    <row r="1028" spans="9:9" x14ac:dyDescent="0.25">
      <c r="I1028"/>
    </row>
    <row r="1029" spans="9:9" x14ac:dyDescent="0.25">
      <c r="I1029"/>
    </row>
    <row r="1030" spans="9:9" x14ac:dyDescent="0.25">
      <c r="I1030"/>
    </row>
    <row r="1031" spans="9:9" x14ac:dyDescent="0.25">
      <c r="I1031"/>
    </row>
    <row r="1032" spans="9:9" x14ac:dyDescent="0.25">
      <c r="I1032"/>
    </row>
    <row r="1033" spans="9:9" x14ac:dyDescent="0.25">
      <c r="I1033"/>
    </row>
    <row r="1034" spans="9:9" x14ac:dyDescent="0.25">
      <c r="I1034"/>
    </row>
    <row r="1035" spans="9:9" x14ac:dyDescent="0.25">
      <c r="I1035"/>
    </row>
    <row r="1036" spans="9:9" x14ac:dyDescent="0.25">
      <c r="I1036"/>
    </row>
    <row r="1037" spans="9:9" x14ac:dyDescent="0.25">
      <c r="I1037"/>
    </row>
    <row r="1038" spans="9:9" x14ac:dyDescent="0.25">
      <c r="I1038"/>
    </row>
    <row r="1039" spans="9:9" x14ac:dyDescent="0.25">
      <c r="I1039"/>
    </row>
    <row r="1040" spans="9:9" x14ac:dyDescent="0.25">
      <c r="I1040"/>
    </row>
    <row r="1041" spans="9:9" x14ac:dyDescent="0.25">
      <c r="I1041"/>
    </row>
    <row r="1042" spans="9:9" x14ac:dyDescent="0.25">
      <c r="I1042"/>
    </row>
    <row r="1043" spans="9:9" x14ac:dyDescent="0.25">
      <c r="I1043"/>
    </row>
    <row r="1044" spans="9:9" x14ac:dyDescent="0.25">
      <c r="I1044"/>
    </row>
    <row r="1045" spans="9:9" x14ac:dyDescent="0.25">
      <c r="I1045"/>
    </row>
    <row r="1046" spans="9:9" x14ac:dyDescent="0.25">
      <c r="I1046"/>
    </row>
    <row r="1047" spans="9:9" x14ac:dyDescent="0.25">
      <c r="I1047"/>
    </row>
    <row r="1048" spans="9:9" x14ac:dyDescent="0.25">
      <c r="I1048"/>
    </row>
    <row r="1049" spans="9:9" x14ac:dyDescent="0.25">
      <c r="I1049"/>
    </row>
    <row r="1050" spans="9:9" x14ac:dyDescent="0.25">
      <c r="I1050"/>
    </row>
    <row r="1051" spans="9:9" x14ac:dyDescent="0.25">
      <c r="I1051"/>
    </row>
    <row r="1052" spans="9:9" x14ac:dyDescent="0.25">
      <c r="I1052"/>
    </row>
    <row r="1053" spans="9:9" x14ac:dyDescent="0.25">
      <c r="I1053"/>
    </row>
    <row r="1054" spans="9:9" x14ac:dyDescent="0.25">
      <c r="I1054"/>
    </row>
    <row r="1055" spans="9:9" x14ac:dyDescent="0.25">
      <c r="I1055"/>
    </row>
    <row r="1056" spans="9:9" x14ac:dyDescent="0.25">
      <c r="I1056"/>
    </row>
    <row r="1057" spans="9:9" x14ac:dyDescent="0.25">
      <c r="I1057"/>
    </row>
    <row r="1058" spans="9:9" x14ac:dyDescent="0.25">
      <c r="I1058"/>
    </row>
    <row r="1059" spans="9:9" x14ac:dyDescent="0.25">
      <c r="I1059"/>
    </row>
    <row r="1060" spans="9:9" x14ac:dyDescent="0.25">
      <c r="I1060"/>
    </row>
    <row r="1061" spans="9:9" x14ac:dyDescent="0.25">
      <c r="I1061"/>
    </row>
    <row r="1062" spans="9:9" x14ac:dyDescent="0.25">
      <c r="I1062"/>
    </row>
    <row r="1063" spans="9:9" x14ac:dyDescent="0.25">
      <c r="I1063"/>
    </row>
    <row r="1064" spans="9:9" x14ac:dyDescent="0.25">
      <c r="I1064"/>
    </row>
    <row r="1065" spans="9:9" x14ac:dyDescent="0.25">
      <c r="I1065"/>
    </row>
    <row r="1066" spans="9:9" x14ac:dyDescent="0.25">
      <c r="I1066"/>
    </row>
    <row r="1067" spans="9:9" x14ac:dyDescent="0.25">
      <c r="I1067"/>
    </row>
    <row r="1068" spans="9:9" x14ac:dyDescent="0.25">
      <c r="I1068"/>
    </row>
    <row r="1069" spans="9:9" x14ac:dyDescent="0.25">
      <c r="I1069"/>
    </row>
    <row r="1070" spans="9:9" x14ac:dyDescent="0.25">
      <c r="I1070"/>
    </row>
    <row r="1071" spans="9:9" x14ac:dyDescent="0.25">
      <c r="I1071"/>
    </row>
    <row r="1072" spans="9:9" x14ac:dyDescent="0.25">
      <c r="I1072"/>
    </row>
    <row r="1073" spans="9:9" x14ac:dyDescent="0.25">
      <c r="I1073"/>
    </row>
    <row r="1074" spans="9:9" x14ac:dyDescent="0.25">
      <c r="I1074"/>
    </row>
    <row r="1075" spans="9:9" x14ac:dyDescent="0.25">
      <c r="I1075"/>
    </row>
    <row r="1076" spans="9:9" x14ac:dyDescent="0.25">
      <c r="I1076"/>
    </row>
    <row r="1077" spans="9:9" x14ac:dyDescent="0.25">
      <c r="I1077"/>
    </row>
    <row r="1078" spans="9:9" x14ac:dyDescent="0.25">
      <c r="I1078"/>
    </row>
    <row r="1079" spans="9:9" x14ac:dyDescent="0.25">
      <c r="I1079"/>
    </row>
    <row r="1080" spans="9:9" x14ac:dyDescent="0.25">
      <c r="I1080"/>
    </row>
    <row r="1081" spans="9:9" x14ac:dyDescent="0.25">
      <c r="I1081"/>
    </row>
    <row r="1082" spans="9:9" x14ac:dyDescent="0.25">
      <c r="I1082"/>
    </row>
    <row r="1083" spans="9:9" x14ac:dyDescent="0.25">
      <c r="I1083"/>
    </row>
    <row r="1084" spans="9:9" x14ac:dyDescent="0.25">
      <c r="I1084"/>
    </row>
    <row r="1085" spans="9:9" x14ac:dyDescent="0.25">
      <c r="I1085"/>
    </row>
    <row r="1086" spans="9:9" x14ac:dyDescent="0.25">
      <c r="I1086"/>
    </row>
    <row r="1087" spans="9:9" x14ac:dyDescent="0.25">
      <c r="I1087"/>
    </row>
    <row r="1088" spans="9:9" x14ac:dyDescent="0.25">
      <c r="I1088"/>
    </row>
    <row r="1089" spans="9:9" x14ac:dyDescent="0.25">
      <c r="I1089"/>
    </row>
    <row r="1090" spans="9:9" x14ac:dyDescent="0.25">
      <c r="I1090"/>
    </row>
    <row r="1091" spans="9:9" x14ac:dyDescent="0.25">
      <c r="I1091"/>
    </row>
    <row r="1092" spans="9:9" x14ac:dyDescent="0.25">
      <c r="I1092"/>
    </row>
    <row r="1093" spans="9:9" x14ac:dyDescent="0.25">
      <c r="I1093"/>
    </row>
    <row r="1094" spans="9:9" x14ac:dyDescent="0.25">
      <c r="I1094"/>
    </row>
    <row r="1095" spans="9:9" x14ac:dyDescent="0.25">
      <c r="I1095"/>
    </row>
    <row r="1096" spans="9:9" x14ac:dyDescent="0.25">
      <c r="I1096"/>
    </row>
    <row r="1097" spans="9:9" x14ac:dyDescent="0.25">
      <c r="I1097"/>
    </row>
    <row r="1098" spans="9:9" x14ac:dyDescent="0.25">
      <c r="I1098"/>
    </row>
    <row r="1099" spans="9:9" x14ac:dyDescent="0.25">
      <c r="I1099"/>
    </row>
    <row r="1100" spans="9:9" x14ac:dyDescent="0.25">
      <c r="I1100"/>
    </row>
    <row r="1101" spans="9:9" x14ac:dyDescent="0.25">
      <c r="I1101"/>
    </row>
    <row r="1102" spans="9:9" x14ac:dyDescent="0.25">
      <c r="I1102"/>
    </row>
    <row r="1103" spans="9:9" x14ac:dyDescent="0.25">
      <c r="I1103"/>
    </row>
    <row r="1104" spans="9:9" x14ac:dyDescent="0.25">
      <c r="I1104"/>
    </row>
    <row r="1105" spans="9:9" x14ac:dyDescent="0.25">
      <c r="I1105"/>
    </row>
    <row r="1106" spans="9:9" x14ac:dyDescent="0.25">
      <c r="I1106"/>
    </row>
    <row r="1107" spans="9:9" x14ac:dyDescent="0.25">
      <c r="I1107"/>
    </row>
    <row r="1108" spans="9:9" x14ac:dyDescent="0.25">
      <c r="I1108"/>
    </row>
    <row r="1109" spans="9:9" x14ac:dyDescent="0.25">
      <c r="I1109"/>
    </row>
    <row r="1110" spans="9:9" x14ac:dyDescent="0.25">
      <c r="I1110"/>
    </row>
    <row r="1111" spans="9:9" x14ac:dyDescent="0.25">
      <c r="I1111"/>
    </row>
    <row r="1112" spans="9:9" x14ac:dyDescent="0.25">
      <c r="I1112"/>
    </row>
    <row r="1113" spans="9:9" x14ac:dyDescent="0.25">
      <c r="I1113"/>
    </row>
    <row r="1114" spans="9:9" x14ac:dyDescent="0.25">
      <c r="I1114"/>
    </row>
    <row r="1115" spans="9:9" x14ac:dyDescent="0.25">
      <c r="I1115"/>
    </row>
    <row r="1116" spans="9:9" x14ac:dyDescent="0.25">
      <c r="I1116"/>
    </row>
    <row r="1117" spans="9:9" x14ac:dyDescent="0.25">
      <c r="I1117"/>
    </row>
    <row r="1118" spans="9:9" x14ac:dyDescent="0.25">
      <c r="I1118"/>
    </row>
    <row r="1119" spans="9:9" x14ac:dyDescent="0.25">
      <c r="I1119"/>
    </row>
    <row r="1120" spans="9:9" x14ac:dyDescent="0.25">
      <c r="I1120"/>
    </row>
    <row r="1121" spans="9:9" x14ac:dyDescent="0.25">
      <c r="I1121"/>
    </row>
    <row r="1122" spans="9:9" x14ac:dyDescent="0.25">
      <c r="I1122"/>
    </row>
    <row r="1123" spans="9:9" x14ac:dyDescent="0.25">
      <c r="I1123"/>
    </row>
    <row r="1124" spans="9:9" x14ac:dyDescent="0.25">
      <c r="I1124"/>
    </row>
    <row r="1125" spans="9:9" x14ac:dyDescent="0.25">
      <c r="I1125"/>
    </row>
    <row r="1126" spans="9:9" x14ac:dyDescent="0.25">
      <c r="I1126"/>
    </row>
    <row r="1127" spans="9:9" x14ac:dyDescent="0.25">
      <c r="I1127"/>
    </row>
    <row r="1128" spans="9:9" x14ac:dyDescent="0.25">
      <c r="I1128"/>
    </row>
    <row r="1129" spans="9:9" x14ac:dyDescent="0.25">
      <c r="I1129"/>
    </row>
    <row r="1130" spans="9:9" x14ac:dyDescent="0.25">
      <c r="I1130"/>
    </row>
    <row r="1131" spans="9:9" x14ac:dyDescent="0.25">
      <c r="I1131"/>
    </row>
    <row r="1132" spans="9:9" x14ac:dyDescent="0.25">
      <c r="I1132"/>
    </row>
    <row r="1133" spans="9:9" x14ac:dyDescent="0.25">
      <c r="I1133"/>
    </row>
    <row r="1134" spans="9:9" x14ac:dyDescent="0.25">
      <c r="I1134"/>
    </row>
    <row r="1135" spans="9:9" x14ac:dyDescent="0.25">
      <c r="I1135"/>
    </row>
    <row r="1136" spans="9:9" x14ac:dyDescent="0.25">
      <c r="I1136"/>
    </row>
    <row r="1137" spans="9:9" x14ac:dyDescent="0.25">
      <c r="I1137"/>
    </row>
    <row r="1138" spans="9:9" x14ac:dyDescent="0.25">
      <c r="I1138"/>
    </row>
    <row r="1139" spans="9:9" x14ac:dyDescent="0.25">
      <c r="I1139"/>
    </row>
    <row r="1140" spans="9:9" x14ac:dyDescent="0.25">
      <c r="I1140"/>
    </row>
    <row r="1141" spans="9:9" x14ac:dyDescent="0.25">
      <c r="I1141"/>
    </row>
    <row r="1142" spans="9:9" x14ac:dyDescent="0.25">
      <c r="I1142"/>
    </row>
    <row r="1143" spans="9:9" x14ac:dyDescent="0.25">
      <c r="I1143"/>
    </row>
    <row r="1144" spans="9:9" x14ac:dyDescent="0.25">
      <c r="I1144"/>
    </row>
    <row r="1145" spans="9:9" x14ac:dyDescent="0.25">
      <c r="I1145"/>
    </row>
    <row r="1146" spans="9:9" x14ac:dyDescent="0.25">
      <c r="I1146"/>
    </row>
    <row r="1147" spans="9:9" x14ac:dyDescent="0.25">
      <c r="I1147"/>
    </row>
    <row r="1148" spans="9:9" x14ac:dyDescent="0.25">
      <c r="I1148"/>
    </row>
    <row r="1149" spans="9:9" x14ac:dyDescent="0.25">
      <c r="I1149"/>
    </row>
    <row r="1150" spans="9:9" x14ac:dyDescent="0.25">
      <c r="I1150"/>
    </row>
    <row r="1151" spans="9:9" x14ac:dyDescent="0.25">
      <c r="I1151"/>
    </row>
    <row r="1152" spans="9:9" x14ac:dyDescent="0.25">
      <c r="I1152"/>
    </row>
    <row r="1153" spans="9:9" x14ac:dyDescent="0.25">
      <c r="I1153"/>
    </row>
    <row r="1154" spans="9:9" x14ac:dyDescent="0.25">
      <c r="I1154"/>
    </row>
    <row r="1155" spans="9:9" x14ac:dyDescent="0.25">
      <c r="I1155"/>
    </row>
    <row r="1156" spans="9:9" x14ac:dyDescent="0.25">
      <c r="I1156"/>
    </row>
    <row r="1157" spans="9:9" x14ac:dyDescent="0.25">
      <c r="I1157"/>
    </row>
    <row r="1158" spans="9:9" x14ac:dyDescent="0.25">
      <c r="I1158"/>
    </row>
    <row r="1159" spans="9:9" x14ac:dyDescent="0.25">
      <c r="I1159"/>
    </row>
    <row r="1160" spans="9:9" x14ac:dyDescent="0.25">
      <c r="I1160"/>
    </row>
    <row r="1161" spans="9:9" x14ac:dyDescent="0.25">
      <c r="I1161"/>
    </row>
    <row r="1162" spans="9:9" x14ac:dyDescent="0.25">
      <c r="I1162"/>
    </row>
    <row r="1163" spans="9:9" x14ac:dyDescent="0.25">
      <c r="I1163"/>
    </row>
    <row r="1164" spans="9:9" x14ac:dyDescent="0.25">
      <c r="I1164"/>
    </row>
    <row r="1165" spans="9:9" x14ac:dyDescent="0.25">
      <c r="I1165"/>
    </row>
    <row r="1166" spans="9:9" x14ac:dyDescent="0.25">
      <c r="I1166"/>
    </row>
    <row r="1167" spans="9:9" x14ac:dyDescent="0.25">
      <c r="I1167"/>
    </row>
    <row r="1168" spans="9:9" x14ac:dyDescent="0.25">
      <c r="I1168"/>
    </row>
    <row r="1169" spans="9:9" x14ac:dyDescent="0.25">
      <c r="I1169"/>
    </row>
    <row r="1170" spans="9:9" x14ac:dyDescent="0.25">
      <c r="I1170"/>
    </row>
    <row r="1171" spans="9:9" x14ac:dyDescent="0.25">
      <c r="I1171"/>
    </row>
    <row r="1172" spans="9:9" x14ac:dyDescent="0.25">
      <c r="I1172"/>
    </row>
    <row r="1173" spans="9:9" x14ac:dyDescent="0.25">
      <c r="I1173"/>
    </row>
    <row r="1174" spans="9:9" x14ac:dyDescent="0.25">
      <c r="I1174"/>
    </row>
    <row r="1175" spans="9:9" x14ac:dyDescent="0.25">
      <c r="I1175"/>
    </row>
    <row r="1176" spans="9:9" x14ac:dyDescent="0.25">
      <c r="I1176"/>
    </row>
    <row r="1177" spans="9:9" x14ac:dyDescent="0.25">
      <c r="I1177"/>
    </row>
    <row r="1178" spans="9:9" x14ac:dyDescent="0.25">
      <c r="I1178"/>
    </row>
    <row r="1179" spans="9:9" x14ac:dyDescent="0.25">
      <c r="I1179"/>
    </row>
    <row r="1180" spans="9:9" x14ac:dyDescent="0.25">
      <c r="I1180"/>
    </row>
    <row r="1181" spans="9:9" x14ac:dyDescent="0.25">
      <c r="I1181"/>
    </row>
    <row r="1182" spans="9:9" x14ac:dyDescent="0.25">
      <c r="I1182"/>
    </row>
    <row r="1183" spans="9:9" x14ac:dyDescent="0.25">
      <c r="I1183"/>
    </row>
    <row r="1184" spans="9:9" x14ac:dyDescent="0.25">
      <c r="I1184"/>
    </row>
    <row r="1185" spans="9:9" x14ac:dyDescent="0.25">
      <c r="I1185"/>
    </row>
    <row r="1186" spans="9:9" x14ac:dyDescent="0.25">
      <c r="I1186"/>
    </row>
    <row r="1187" spans="9:9" x14ac:dyDescent="0.25">
      <c r="I1187"/>
    </row>
    <row r="1188" spans="9:9" x14ac:dyDescent="0.25">
      <c r="I1188"/>
    </row>
    <row r="1189" spans="9:9" x14ac:dyDescent="0.25">
      <c r="I1189"/>
    </row>
    <row r="1190" spans="9:9" x14ac:dyDescent="0.25">
      <c r="I1190"/>
    </row>
    <row r="1191" spans="9:9" x14ac:dyDescent="0.25">
      <c r="I1191"/>
    </row>
    <row r="1192" spans="9:9" x14ac:dyDescent="0.25">
      <c r="I1192"/>
    </row>
    <row r="1193" spans="9:9" x14ac:dyDescent="0.25">
      <c r="I1193"/>
    </row>
    <row r="1194" spans="9:9" x14ac:dyDescent="0.25">
      <c r="I1194"/>
    </row>
    <row r="1195" spans="9:9" x14ac:dyDescent="0.25">
      <c r="I1195"/>
    </row>
    <row r="1196" spans="9:9" x14ac:dyDescent="0.25">
      <c r="I1196"/>
    </row>
    <row r="1197" spans="9:9" x14ac:dyDescent="0.25">
      <c r="I1197"/>
    </row>
    <row r="1198" spans="9:9" x14ac:dyDescent="0.25">
      <c r="I1198"/>
    </row>
    <row r="1199" spans="9:9" x14ac:dyDescent="0.25">
      <c r="I1199"/>
    </row>
    <row r="1200" spans="9:9" x14ac:dyDescent="0.25">
      <c r="I1200"/>
    </row>
    <row r="1201" spans="9:9" x14ac:dyDescent="0.25">
      <c r="I1201"/>
    </row>
    <row r="1202" spans="9:9" x14ac:dyDescent="0.25">
      <c r="I1202"/>
    </row>
    <row r="1203" spans="9:9" x14ac:dyDescent="0.25">
      <c r="I1203"/>
    </row>
    <row r="1204" spans="9:9" x14ac:dyDescent="0.25">
      <c r="I1204"/>
    </row>
    <row r="1205" spans="9:9" x14ac:dyDescent="0.25">
      <c r="I1205"/>
    </row>
    <row r="1206" spans="9:9" x14ac:dyDescent="0.25">
      <c r="I1206"/>
    </row>
    <row r="1207" spans="9:9" x14ac:dyDescent="0.25">
      <c r="I1207"/>
    </row>
    <row r="1208" spans="9:9" x14ac:dyDescent="0.25">
      <c r="I1208"/>
    </row>
    <row r="1209" spans="9:9" x14ac:dyDescent="0.25">
      <c r="I1209"/>
    </row>
    <row r="1210" spans="9:9" x14ac:dyDescent="0.25">
      <c r="I1210"/>
    </row>
    <row r="1211" spans="9:9" x14ac:dyDescent="0.25">
      <c r="I1211"/>
    </row>
    <row r="1212" spans="9:9" x14ac:dyDescent="0.25">
      <c r="I1212"/>
    </row>
    <row r="1213" spans="9:9" x14ac:dyDescent="0.25">
      <c r="I1213"/>
    </row>
    <row r="1214" spans="9:9" x14ac:dyDescent="0.25">
      <c r="I1214"/>
    </row>
    <row r="1215" spans="9:9" x14ac:dyDescent="0.25">
      <c r="I1215"/>
    </row>
    <row r="1216" spans="9:9" x14ac:dyDescent="0.25">
      <c r="I1216"/>
    </row>
    <row r="1217" spans="9:9" x14ac:dyDescent="0.25">
      <c r="I1217"/>
    </row>
    <row r="1218" spans="9:9" x14ac:dyDescent="0.25">
      <c r="I1218"/>
    </row>
    <row r="1219" spans="9:9" x14ac:dyDescent="0.25">
      <c r="I1219"/>
    </row>
    <row r="1220" spans="9:9" x14ac:dyDescent="0.25">
      <c r="I1220"/>
    </row>
    <row r="1221" spans="9:9" x14ac:dyDescent="0.25">
      <c r="I1221"/>
    </row>
    <row r="1222" spans="9:9" x14ac:dyDescent="0.25">
      <c r="I1222"/>
    </row>
    <row r="1223" spans="9:9" x14ac:dyDescent="0.25">
      <c r="I1223"/>
    </row>
    <row r="1224" spans="9:9" x14ac:dyDescent="0.25">
      <c r="I1224"/>
    </row>
    <row r="1225" spans="9:9" x14ac:dyDescent="0.25">
      <c r="I1225"/>
    </row>
    <row r="1226" spans="9:9" x14ac:dyDescent="0.25">
      <c r="I1226"/>
    </row>
    <row r="1227" spans="9:9" x14ac:dyDescent="0.25">
      <c r="I1227"/>
    </row>
    <row r="1228" spans="9:9" x14ac:dyDescent="0.25">
      <c r="I1228"/>
    </row>
    <row r="1229" spans="9:9" x14ac:dyDescent="0.25">
      <c r="I1229"/>
    </row>
    <row r="1230" spans="9:9" x14ac:dyDescent="0.25">
      <c r="I1230"/>
    </row>
    <row r="1231" spans="9:9" x14ac:dyDescent="0.25">
      <c r="I1231"/>
    </row>
    <row r="1232" spans="9:9" x14ac:dyDescent="0.25">
      <c r="I1232"/>
    </row>
    <row r="1233" spans="9:9" x14ac:dyDescent="0.25">
      <c r="I1233"/>
    </row>
    <row r="1234" spans="9:9" x14ac:dyDescent="0.25">
      <c r="I1234"/>
    </row>
    <row r="1235" spans="9:9" x14ac:dyDescent="0.25">
      <c r="I1235"/>
    </row>
    <row r="1236" spans="9:9" x14ac:dyDescent="0.25">
      <c r="I1236"/>
    </row>
    <row r="1237" spans="9:9" x14ac:dyDescent="0.25">
      <c r="I1237"/>
    </row>
    <row r="1238" spans="9:9" x14ac:dyDescent="0.25">
      <c r="I1238"/>
    </row>
    <row r="1239" spans="9:9" x14ac:dyDescent="0.25">
      <c r="I1239"/>
    </row>
    <row r="1240" spans="9:9" x14ac:dyDescent="0.25">
      <c r="I1240"/>
    </row>
    <row r="1241" spans="9:9" x14ac:dyDescent="0.25">
      <c r="I1241"/>
    </row>
    <row r="1242" spans="9:9" x14ac:dyDescent="0.25">
      <c r="I1242"/>
    </row>
    <row r="1243" spans="9:9" x14ac:dyDescent="0.25">
      <c r="I1243"/>
    </row>
    <row r="1244" spans="9:9" x14ac:dyDescent="0.25">
      <c r="I1244"/>
    </row>
    <row r="1245" spans="9:9" x14ac:dyDescent="0.25">
      <c r="I1245"/>
    </row>
    <row r="1246" spans="9:9" x14ac:dyDescent="0.25">
      <c r="I1246"/>
    </row>
    <row r="1247" spans="9:9" x14ac:dyDescent="0.25">
      <c r="I1247"/>
    </row>
    <row r="1248" spans="9:9" x14ac:dyDescent="0.25">
      <c r="I1248"/>
    </row>
    <row r="1249" spans="9:9" x14ac:dyDescent="0.25">
      <c r="I1249"/>
    </row>
    <row r="1250" spans="9:9" x14ac:dyDescent="0.25">
      <c r="I1250"/>
    </row>
    <row r="1251" spans="9:9" x14ac:dyDescent="0.25">
      <c r="I1251"/>
    </row>
    <row r="1252" spans="9:9" x14ac:dyDescent="0.25">
      <c r="I1252"/>
    </row>
    <row r="1253" spans="9:9" x14ac:dyDescent="0.25">
      <c r="I1253"/>
    </row>
    <row r="1254" spans="9:9" x14ac:dyDescent="0.25">
      <c r="I1254"/>
    </row>
    <row r="1255" spans="9:9" x14ac:dyDescent="0.25">
      <c r="I1255"/>
    </row>
    <row r="1256" spans="9:9" x14ac:dyDescent="0.25">
      <c r="I1256"/>
    </row>
    <row r="1257" spans="9:9" x14ac:dyDescent="0.25">
      <c r="I1257"/>
    </row>
    <row r="1258" spans="9:9" x14ac:dyDescent="0.25">
      <c r="I1258"/>
    </row>
    <row r="1259" spans="9:9" x14ac:dyDescent="0.25">
      <c r="I1259"/>
    </row>
    <row r="1260" spans="9:9" x14ac:dyDescent="0.25">
      <c r="I1260"/>
    </row>
    <row r="1261" spans="9:9" x14ac:dyDescent="0.25">
      <c r="I1261"/>
    </row>
    <row r="1262" spans="9:9" x14ac:dyDescent="0.25">
      <c r="I1262"/>
    </row>
    <row r="1263" spans="9:9" x14ac:dyDescent="0.25">
      <c r="I1263"/>
    </row>
    <row r="1264" spans="9:9" x14ac:dyDescent="0.25">
      <c r="I1264"/>
    </row>
    <row r="1265" spans="9:9" x14ac:dyDescent="0.25">
      <c r="I1265"/>
    </row>
    <row r="1266" spans="9:9" x14ac:dyDescent="0.25">
      <c r="I1266"/>
    </row>
    <row r="1267" spans="9:9" x14ac:dyDescent="0.25">
      <c r="I1267"/>
    </row>
    <row r="1268" spans="9:9" x14ac:dyDescent="0.25">
      <c r="I1268"/>
    </row>
    <row r="1269" spans="9:9" x14ac:dyDescent="0.25">
      <c r="I1269"/>
    </row>
    <row r="1270" spans="9:9" x14ac:dyDescent="0.25">
      <c r="I1270"/>
    </row>
    <row r="1271" spans="9:9" x14ac:dyDescent="0.25">
      <c r="I1271"/>
    </row>
    <row r="1272" spans="9:9" x14ac:dyDescent="0.25">
      <c r="I1272"/>
    </row>
    <row r="1273" spans="9:9" x14ac:dyDescent="0.25">
      <c r="I1273"/>
    </row>
    <row r="1274" spans="9:9" x14ac:dyDescent="0.25">
      <c r="I1274"/>
    </row>
    <row r="1275" spans="9:9" x14ac:dyDescent="0.25">
      <c r="I1275"/>
    </row>
    <row r="1276" spans="9:9" x14ac:dyDescent="0.25">
      <c r="I1276"/>
    </row>
    <row r="1277" spans="9:9" x14ac:dyDescent="0.25">
      <c r="I1277"/>
    </row>
    <row r="1278" spans="9:9" x14ac:dyDescent="0.25">
      <c r="I1278"/>
    </row>
    <row r="1279" spans="9:9" x14ac:dyDescent="0.25">
      <c r="I1279"/>
    </row>
    <row r="1280" spans="9:9" x14ac:dyDescent="0.25">
      <c r="I1280"/>
    </row>
    <row r="1281" spans="9:9" x14ac:dyDescent="0.25">
      <c r="I1281"/>
    </row>
    <row r="1282" spans="9:9" x14ac:dyDescent="0.25">
      <c r="I1282"/>
    </row>
    <row r="1283" spans="9:9" x14ac:dyDescent="0.25">
      <c r="I1283"/>
    </row>
    <row r="1284" spans="9:9" x14ac:dyDescent="0.25">
      <c r="I1284"/>
    </row>
    <row r="1285" spans="9:9" x14ac:dyDescent="0.25">
      <c r="I1285"/>
    </row>
    <row r="1286" spans="9:9" x14ac:dyDescent="0.25">
      <c r="I1286"/>
    </row>
    <row r="1287" spans="9:9" x14ac:dyDescent="0.25">
      <c r="I1287"/>
    </row>
    <row r="1288" spans="9:9" x14ac:dyDescent="0.25">
      <c r="I1288"/>
    </row>
    <row r="1289" spans="9:9" x14ac:dyDescent="0.25">
      <c r="I1289"/>
    </row>
    <row r="1290" spans="9:9" x14ac:dyDescent="0.25">
      <c r="I1290"/>
    </row>
    <row r="1291" spans="9:9" x14ac:dyDescent="0.25">
      <c r="I1291"/>
    </row>
    <row r="1292" spans="9:9" x14ac:dyDescent="0.25">
      <c r="I1292"/>
    </row>
    <row r="1293" spans="9:9" x14ac:dyDescent="0.25">
      <c r="I1293"/>
    </row>
    <row r="1294" spans="9:9" x14ac:dyDescent="0.25">
      <c r="I1294"/>
    </row>
    <row r="1295" spans="9:9" x14ac:dyDescent="0.25">
      <c r="I1295"/>
    </row>
    <row r="1296" spans="9:9" x14ac:dyDescent="0.25">
      <c r="I1296"/>
    </row>
    <row r="1297" spans="9:9" x14ac:dyDescent="0.25">
      <c r="I1297"/>
    </row>
    <row r="1298" spans="9:9" x14ac:dyDescent="0.25">
      <c r="I1298"/>
    </row>
    <row r="1299" spans="9:9" x14ac:dyDescent="0.25">
      <c r="I1299"/>
    </row>
    <row r="1300" spans="9:9" x14ac:dyDescent="0.25">
      <c r="I1300"/>
    </row>
    <row r="1301" spans="9:9" x14ac:dyDescent="0.25">
      <c r="I1301"/>
    </row>
    <row r="1302" spans="9:9" x14ac:dyDescent="0.25">
      <c r="I1302"/>
    </row>
    <row r="1303" spans="9:9" x14ac:dyDescent="0.25">
      <c r="I1303"/>
    </row>
    <row r="1304" spans="9:9" x14ac:dyDescent="0.25">
      <c r="I1304"/>
    </row>
    <row r="1305" spans="9:9" x14ac:dyDescent="0.25">
      <c r="I1305"/>
    </row>
    <row r="1306" spans="9:9" x14ac:dyDescent="0.25">
      <c r="I1306"/>
    </row>
    <row r="1307" spans="9:9" x14ac:dyDescent="0.25">
      <c r="I1307"/>
    </row>
    <row r="1308" spans="9:9" x14ac:dyDescent="0.25">
      <c r="I1308"/>
    </row>
    <row r="1309" spans="9:9" x14ac:dyDescent="0.25">
      <c r="I1309"/>
    </row>
    <row r="1310" spans="9:9" x14ac:dyDescent="0.25">
      <c r="I1310"/>
    </row>
    <row r="1311" spans="9:9" x14ac:dyDescent="0.25">
      <c r="I1311"/>
    </row>
    <row r="1312" spans="9:9" x14ac:dyDescent="0.25">
      <c r="I1312"/>
    </row>
    <row r="1313" spans="9:9" x14ac:dyDescent="0.25">
      <c r="I1313"/>
    </row>
    <row r="1314" spans="9:9" x14ac:dyDescent="0.25">
      <c r="I1314"/>
    </row>
    <row r="1315" spans="9:9" x14ac:dyDescent="0.25">
      <c r="I1315"/>
    </row>
    <row r="1316" spans="9:9" x14ac:dyDescent="0.25">
      <c r="I1316"/>
    </row>
    <row r="1317" spans="9:9" x14ac:dyDescent="0.25">
      <c r="I1317"/>
    </row>
    <row r="1318" spans="9:9" x14ac:dyDescent="0.25">
      <c r="I1318"/>
    </row>
    <row r="1319" spans="9:9" x14ac:dyDescent="0.25">
      <c r="I1319"/>
    </row>
    <row r="1320" spans="9:9" x14ac:dyDescent="0.25">
      <c r="I1320"/>
    </row>
    <row r="1321" spans="9:9" x14ac:dyDescent="0.25">
      <c r="I1321"/>
    </row>
    <row r="1322" spans="9:9" x14ac:dyDescent="0.25">
      <c r="I1322"/>
    </row>
    <row r="1323" spans="9:9" x14ac:dyDescent="0.25">
      <c r="I1323"/>
    </row>
    <row r="1324" spans="9:9" x14ac:dyDescent="0.25">
      <c r="I1324"/>
    </row>
    <row r="1325" spans="9:9" x14ac:dyDescent="0.25">
      <c r="I1325"/>
    </row>
    <row r="1326" spans="9:9" x14ac:dyDescent="0.25">
      <c r="I1326"/>
    </row>
    <row r="1327" spans="9:9" x14ac:dyDescent="0.25">
      <c r="I1327"/>
    </row>
    <row r="1328" spans="9:9" x14ac:dyDescent="0.25">
      <c r="I1328"/>
    </row>
    <row r="1329" spans="9:9" x14ac:dyDescent="0.25">
      <c r="I1329"/>
    </row>
    <row r="1330" spans="9:9" x14ac:dyDescent="0.25">
      <c r="I1330"/>
    </row>
    <row r="1331" spans="9:9" x14ac:dyDescent="0.25">
      <c r="I1331"/>
    </row>
    <row r="1332" spans="9:9" x14ac:dyDescent="0.25">
      <c r="I1332"/>
    </row>
    <row r="1333" spans="9:9" x14ac:dyDescent="0.25">
      <c r="I1333"/>
    </row>
    <row r="1334" spans="9:9" x14ac:dyDescent="0.25">
      <c r="I1334"/>
    </row>
    <row r="1335" spans="9:9" x14ac:dyDescent="0.25">
      <c r="I1335"/>
    </row>
    <row r="1336" spans="9:9" x14ac:dyDescent="0.25">
      <c r="I1336"/>
    </row>
    <row r="1337" spans="9:9" x14ac:dyDescent="0.25">
      <c r="I1337"/>
    </row>
    <row r="1338" spans="9:9" x14ac:dyDescent="0.25">
      <c r="I1338"/>
    </row>
    <row r="1339" spans="9:9" x14ac:dyDescent="0.25">
      <c r="I1339"/>
    </row>
    <row r="1340" spans="9:9" x14ac:dyDescent="0.25">
      <c r="I1340"/>
    </row>
    <row r="1341" spans="9:9" x14ac:dyDescent="0.25">
      <c r="I1341"/>
    </row>
    <row r="1342" spans="9:9" x14ac:dyDescent="0.25">
      <c r="I1342"/>
    </row>
    <row r="1343" spans="9:9" x14ac:dyDescent="0.25">
      <c r="I1343"/>
    </row>
    <row r="1344" spans="9:9" x14ac:dyDescent="0.25">
      <c r="I1344"/>
    </row>
    <row r="1345" spans="9:9" x14ac:dyDescent="0.25">
      <c r="I1345"/>
    </row>
    <row r="1346" spans="9:9" x14ac:dyDescent="0.25">
      <c r="I1346"/>
    </row>
    <row r="1347" spans="9:9" x14ac:dyDescent="0.25">
      <c r="I1347"/>
    </row>
    <row r="1348" spans="9:9" x14ac:dyDescent="0.25">
      <c r="I1348"/>
    </row>
    <row r="1349" spans="9:9" x14ac:dyDescent="0.25">
      <c r="I1349"/>
    </row>
    <row r="1350" spans="9:9" x14ac:dyDescent="0.25">
      <c r="I1350"/>
    </row>
    <row r="1351" spans="9:9" x14ac:dyDescent="0.25">
      <c r="I1351"/>
    </row>
    <row r="1352" spans="9:9" x14ac:dyDescent="0.25">
      <c r="I1352"/>
    </row>
    <row r="1353" spans="9:9" x14ac:dyDescent="0.25">
      <c r="I1353"/>
    </row>
    <row r="1354" spans="9:9" x14ac:dyDescent="0.25">
      <c r="I1354"/>
    </row>
    <row r="1355" spans="9:9" x14ac:dyDescent="0.25">
      <c r="I1355"/>
    </row>
    <row r="1356" spans="9:9" x14ac:dyDescent="0.25">
      <c r="I1356"/>
    </row>
    <row r="1357" spans="9:9" x14ac:dyDescent="0.25">
      <c r="I1357"/>
    </row>
    <row r="1358" spans="9:9" x14ac:dyDescent="0.25">
      <c r="I1358"/>
    </row>
    <row r="1359" spans="9:9" x14ac:dyDescent="0.25">
      <c r="I1359"/>
    </row>
    <row r="1360" spans="9:9" x14ac:dyDescent="0.25">
      <c r="I1360"/>
    </row>
    <row r="1361" spans="9:9" x14ac:dyDescent="0.25">
      <c r="I1361"/>
    </row>
    <row r="1362" spans="9:9" x14ac:dyDescent="0.25">
      <c r="I1362"/>
    </row>
    <row r="1363" spans="9:9" x14ac:dyDescent="0.25">
      <c r="I1363"/>
    </row>
    <row r="1364" spans="9:9" x14ac:dyDescent="0.25">
      <c r="I1364"/>
    </row>
    <row r="1365" spans="9:9" x14ac:dyDescent="0.25">
      <c r="I1365"/>
    </row>
    <row r="1366" spans="9:9" x14ac:dyDescent="0.25">
      <c r="I1366"/>
    </row>
    <row r="1367" spans="9:9" x14ac:dyDescent="0.25">
      <c r="I1367"/>
    </row>
    <row r="1368" spans="9:9" x14ac:dyDescent="0.25">
      <c r="I1368"/>
    </row>
    <row r="1369" spans="9:9" x14ac:dyDescent="0.25">
      <c r="I1369"/>
    </row>
    <row r="1370" spans="9:9" x14ac:dyDescent="0.25">
      <c r="I1370"/>
    </row>
    <row r="1371" spans="9:9" x14ac:dyDescent="0.25">
      <c r="I1371"/>
    </row>
    <row r="1372" spans="9:9" x14ac:dyDescent="0.25">
      <c r="I1372"/>
    </row>
    <row r="1373" spans="9:9" x14ac:dyDescent="0.25">
      <c r="I1373"/>
    </row>
    <row r="1374" spans="9:9" x14ac:dyDescent="0.25">
      <c r="I1374"/>
    </row>
    <row r="1375" spans="9:9" x14ac:dyDescent="0.25">
      <c r="I1375"/>
    </row>
    <row r="1376" spans="9:9" x14ac:dyDescent="0.25">
      <c r="I1376"/>
    </row>
    <row r="1377" spans="9:9" x14ac:dyDescent="0.25">
      <c r="I1377"/>
    </row>
    <row r="1378" spans="9:9" x14ac:dyDescent="0.25">
      <c r="I1378"/>
    </row>
    <row r="1379" spans="9:9" x14ac:dyDescent="0.25">
      <c r="I1379"/>
    </row>
    <row r="1380" spans="9:9" x14ac:dyDescent="0.25">
      <c r="I1380"/>
    </row>
    <row r="1381" spans="9:9" x14ac:dyDescent="0.25">
      <c r="I1381"/>
    </row>
    <row r="1382" spans="9:9" x14ac:dyDescent="0.25">
      <c r="I1382"/>
    </row>
    <row r="1383" spans="9:9" x14ac:dyDescent="0.25">
      <c r="I1383"/>
    </row>
    <row r="1384" spans="9:9" x14ac:dyDescent="0.25">
      <c r="I1384"/>
    </row>
    <row r="1385" spans="9:9" x14ac:dyDescent="0.25">
      <c r="I1385"/>
    </row>
    <row r="1386" spans="9:9" x14ac:dyDescent="0.25">
      <c r="I1386"/>
    </row>
    <row r="1387" spans="9:9" x14ac:dyDescent="0.25">
      <c r="I1387"/>
    </row>
    <row r="1388" spans="9:9" x14ac:dyDescent="0.25">
      <c r="I1388"/>
    </row>
    <row r="1389" spans="9:9" x14ac:dyDescent="0.25">
      <c r="I1389"/>
    </row>
    <row r="1390" spans="9:9" x14ac:dyDescent="0.25">
      <c r="I1390"/>
    </row>
    <row r="1391" spans="9:9" x14ac:dyDescent="0.25">
      <c r="I1391"/>
    </row>
    <row r="1392" spans="9:9" x14ac:dyDescent="0.25">
      <c r="I1392"/>
    </row>
    <row r="1393" spans="9:9" x14ac:dyDescent="0.25">
      <c r="I1393"/>
    </row>
    <row r="1394" spans="9:9" x14ac:dyDescent="0.25">
      <c r="I1394"/>
    </row>
    <row r="1395" spans="9:9" x14ac:dyDescent="0.25">
      <c r="I1395"/>
    </row>
    <row r="1396" spans="9:9" x14ac:dyDescent="0.25">
      <c r="I1396"/>
    </row>
    <row r="1397" spans="9:9" x14ac:dyDescent="0.25">
      <c r="I1397"/>
    </row>
    <row r="1398" spans="9:9" x14ac:dyDescent="0.25">
      <c r="I1398"/>
    </row>
    <row r="1399" spans="9:9" x14ac:dyDescent="0.25">
      <c r="I1399"/>
    </row>
    <row r="1400" spans="9:9" x14ac:dyDescent="0.25">
      <c r="I1400"/>
    </row>
    <row r="1401" spans="9:9" x14ac:dyDescent="0.25">
      <c r="I1401"/>
    </row>
    <row r="1402" spans="9:9" x14ac:dyDescent="0.25">
      <c r="I1402"/>
    </row>
    <row r="1403" spans="9:9" x14ac:dyDescent="0.25">
      <c r="I1403"/>
    </row>
    <row r="1404" spans="9:9" x14ac:dyDescent="0.25">
      <c r="I1404"/>
    </row>
    <row r="1405" spans="9:9" x14ac:dyDescent="0.25">
      <c r="I1405"/>
    </row>
    <row r="1406" spans="9:9" x14ac:dyDescent="0.25">
      <c r="I1406"/>
    </row>
    <row r="1407" spans="9:9" x14ac:dyDescent="0.25">
      <c r="I1407"/>
    </row>
    <row r="1408" spans="9:9" x14ac:dyDescent="0.25">
      <c r="I1408"/>
    </row>
    <row r="1409" spans="9:9" x14ac:dyDescent="0.25">
      <c r="I1409"/>
    </row>
    <row r="1410" spans="9:9" x14ac:dyDescent="0.25">
      <c r="I1410"/>
    </row>
    <row r="1411" spans="9:9" x14ac:dyDescent="0.25">
      <c r="I1411"/>
    </row>
    <row r="1412" spans="9:9" x14ac:dyDescent="0.25">
      <c r="I1412"/>
    </row>
    <row r="1413" spans="9:9" x14ac:dyDescent="0.25">
      <c r="I1413"/>
    </row>
    <row r="1414" spans="9:9" x14ac:dyDescent="0.25">
      <c r="I1414"/>
    </row>
    <row r="1415" spans="9:9" x14ac:dyDescent="0.25">
      <c r="I1415"/>
    </row>
    <row r="1416" spans="9:9" x14ac:dyDescent="0.25">
      <c r="I1416"/>
    </row>
    <row r="1417" spans="9:9" x14ac:dyDescent="0.25">
      <c r="I1417"/>
    </row>
    <row r="1418" spans="9:9" x14ac:dyDescent="0.25">
      <c r="I1418"/>
    </row>
    <row r="1419" spans="9:9" x14ac:dyDescent="0.25">
      <c r="I1419"/>
    </row>
    <row r="1420" spans="9:9" x14ac:dyDescent="0.25">
      <c r="I1420"/>
    </row>
    <row r="1421" spans="9:9" x14ac:dyDescent="0.25">
      <c r="I1421"/>
    </row>
    <row r="1422" spans="9:9" x14ac:dyDescent="0.25">
      <c r="I1422"/>
    </row>
    <row r="1423" spans="9:9" x14ac:dyDescent="0.25">
      <c r="I1423"/>
    </row>
    <row r="1424" spans="9:9" x14ac:dyDescent="0.25">
      <c r="I1424"/>
    </row>
    <row r="1425" spans="9:9" x14ac:dyDescent="0.25">
      <c r="I1425"/>
    </row>
    <row r="1426" spans="9:9" x14ac:dyDescent="0.25">
      <c r="I1426"/>
    </row>
    <row r="1427" spans="9:9" x14ac:dyDescent="0.25">
      <c r="I1427"/>
    </row>
    <row r="1428" spans="9:9" x14ac:dyDescent="0.25">
      <c r="I1428"/>
    </row>
    <row r="1429" spans="9:9" x14ac:dyDescent="0.25">
      <c r="I1429"/>
    </row>
    <row r="1430" spans="9:9" x14ac:dyDescent="0.25">
      <c r="I1430"/>
    </row>
    <row r="1431" spans="9:9" x14ac:dyDescent="0.25">
      <c r="I1431"/>
    </row>
    <row r="1432" spans="9:9" x14ac:dyDescent="0.25">
      <c r="I1432"/>
    </row>
    <row r="1433" spans="9:9" x14ac:dyDescent="0.25">
      <c r="I1433"/>
    </row>
    <row r="1434" spans="9:9" x14ac:dyDescent="0.25">
      <c r="I1434"/>
    </row>
    <row r="1435" spans="9:9" x14ac:dyDescent="0.25">
      <c r="I1435"/>
    </row>
    <row r="1436" spans="9:9" x14ac:dyDescent="0.25">
      <c r="I1436"/>
    </row>
    <row r="1437" spans="9:9" x14ac:dyDescent="0.25">
      <c r="I1437"/>
    </row>
    <row r="1438" spans="9:9" x14ac:dyDescent="0.25">
      <c r="I1438"/>
    </row>
    <row r="1439" spans="9:9" x14ac:dyDescent="0.25">
      <c r="I1439"/>
    </row>
    <row r="1440" spans="9:9" x14ac:dyDescent="0.25">
      <c r="I1440"/>
    </row>
    <row r="1441" spans="9:9" x14ac:dyDescent="0.25">
      <c r="I1441"/>
    </row>
    <row r="1442" spans="9:9" x14ac:dyDescent="0.25">
      <c r="I1442"/>
    </row>
    <row r="1443" spans="9:9" x14ac:dyDescent="0.25">
      <c r="I1443"/>
    </row>
    <row r="1444" spans="9:9" x14ac:dyDescent="0.25">
      <c r="I1444"/>
    </row>
    <row r="1445" spans="9:9" x14ac:dyDescent="0.25">
      <c r="I1445"/>
    </row>
    <row r="1446" spans="9:9" x14ac:dyDescent="0.25">
      <c r="I1446"/>
    </row>
    <row r="1447" spans="9:9" x14ac:dyDescent="0.25">
      <c r="I1447"/>
    </row>
    <row r="1448" spans="9:9" x14ac:dyDescent="0.25">
      <c r="I1448"/>
    </row>
    <row r="1449" spans="9:9" x14ac:dyDescent="0.25">
      <c r="I1449"/>
    </row>
    <row r="1450" spans="9:9" x14ac:dyDescent="0.25">
      <c r="I1450"/>
    </row>
    <row r="1451" spans="9:9" x14ac:dyDescent="0.25">
      <c r="I1451"/>
    </row>
    <row r="1452" spans="9:9" x14ac:dyDescent="0.25">
      <c r="I1452"/>
    </row>
    <row r="1453" spans="9:9" x14ac:dyDescent="0.25">
      <c r="I1453"/>
    </row>
    <row r="1454" spans="9:9" x14ac:dyDescent="0.25">
      <c r="I1454"/>
    </row>
    <row r="1455" spans="9:9" x14ac:dyDescent="0.25">
      <c r="I1455"/>
    </row>
    <row r="1456" spans="9:9" x14ac:dyDescent="0.25">
      <c r="I1456"/>
    </row>
    <row r="1457" spans="9:9" x14ac:dyDescent="0.25">
      <c r="I1457"/>
    </row>
    <row r="1458" spans="9:9" x14ac:dyDescent="0.25">
      <c r="I1458"/>
    </row>
    <row r="1459" spans="9:9" x14ac:dyDescent="0.25">
      <c r="I1459"/>
    </row>
    <row r="1460" spans="9:9" x14ac:dyDescent="0.25">
      <c r="I1460"/>
    </row>
    <row r="1461" spans="9:9" x14ac:dyDescent="0.25">
      <c r="I1461"/>
    </row>
    <row r="1462" spans="9:9" x14ac:dyDescent="0.25">
      <c r="I1462"/>
    </row>
    <row r="1463" spans="9:9" x14ac:dyDescent="0.25">
      <c r="I1463"/>
    </row>
    <row r="1464" spans="9:9" x14ac:dyDescent="0.25">
      <c r="I1464"/>
    </row>
    <row r="1465" spans="9:9" x14ac:dyDescent="0.25">
      <c r="I1465"/>
    </row>
    <row r="1466" spans="9:9" x14ac:dyDescent="0.25">
      <c r="I1466"/>
    </row>
    <row r="1467" spans="9:9" x14ac:dyDescent="0.25">
      <c r="I1467"/>
    </row>
    <row r="1468" spans="9:9" x14ac:dyDescent="0.25">
      <c r="I1468"/>
    </row>
    <row r="1469" spans="9:9" x14ac:dyDescent="0.25">
      <c r="I1469"/>
    </row>
    <row r="1470" spans="9:9" x14ac:dyDescent="0.25">
      <c r="I1470"/>
    </row>
    <row r="1471" spans="9:9" x14ac:dyDescent="0.25">
      <c r="I1471"/>
    </row>
    <row r="1472" spans="9:9" x14ac:dyDescent="0.25">
      <c r="I1472"/>
    </row>
    <row r="1473" spans="9:9" x14ac:dyDescent="0.25">
      <c r="I1473"/>
    </row>
    <row r="1474" spans="9:9" x14ac:dyDescent="0.25">
      <c r="I1474"/>
    </row>
    <row r="1475" spans="9:9" x14ac:dyDescent="0.25">
      <c r="I1475"/>
    </row>
    <row r="1476" spans="9:9" x14ac:dyDescent="0.25">
      <c r="I1476"/>
    </row>
    <row r="1477" spans="9:9" x14ac:dyDescent="0.25">
      <c r="I1477"/>
    </row>
    <row r="1478" spans="9:9" x14ac:dyDescent="0.25">
      <c r="I1478"/>
    </row>
    <row r="1479" spans="9:9" x14ac:dyDescent="0.25">
      <c r="I1479"/>
    </row>
    <row r="1480" spans="9:9" x14ac:dyDescent="0.25">
      <c r="I1480"/>
    </row>
    <row r="1481" spans="9:9" x14ac:dyDescent="0.25">
      <c r="I1481"/>
    </row>
    <row r="1482" spans="9:9" x14ac:dyDescent="0.25">
      <c r="I1482"/>
    </row>
    <row r="1483" spans="9:9" x14ac:dyDescent="0.25">
      <c r="I1483"/>
    </row>
    <row r="1484" spans="9:9" x14ac:dyDescent="0.25">
      <c r="I1484"/>
    </row>
    <row r="1485" spans="9:9" x14ac:dyDescent="0.25">
      <c r="I1485"/>
    </row>
    <row r="1486" spans="9:9" x14ac:dyDescent="0.25">
      <c r="I1486"/>
    </row>
    <row r="1487" spans="9:9" x14ac:dyDescent="0.25">
      <c r="I1487"/>
    </row>
    <row r="1488" spans="9:9" x14ac:dyDescent="0.25">
      <c r="I1488"/>
    </row>
    <row r="1489" spans="9:9" x14ac:dyDescent="0.25">
      <c r="I1489"/>
    </row>
    <row r="1490" spans="9:9" x14ac:dyDescent="0.25">
      <c r="I1490"/>
    </row>
    <row r="1491" spans="9:9" x14ac:dyDescent="0.25">
      <c r="I1491"/>
    </row>
    <row r="1492" spans="9:9" x14ac:dyDescent="0.25">
      <c r="I1492"/>
    </row>
    <row r="1493" spans="9:9" x14ac:dyDescent="0.25">
      <c r="I1493"/>
    </row>
    <row r="1494" spans="9:9" x14ac:dyDescent="0.25">
      <c r="I1494"/>
    </row>
    <row r="1495" spans="9:9" x14ac:dyDescent="0.25">
      <c r="I1495"/>
    </row>
    <row r="1496" spans="9:9" x14ac:dyDescent="0.25">
      <c r="I1496"/>
    </row>
    <row r="1497" spans="9:9" x14ac:dyDescent="0.25">
      <c r="I1497"/>
    </row>
    <row r="1498" spans="9:9" x14ac:dyDescent="0.25">
      <c r="I1498"/>
    </row>
    <row r="1499" spans="9:9" x14ac:dyDescent="0.25">
      <c r="I1499"/>
    </row>
    <row r="1500" spans="9:9" x14ac:dyDescent="0.25">
      <c r="I1500"/>
    </row>
    <row r="1501" spans="9:9" x14ac:dyDescent="0.25">
      <c r="I1501"/>
    </row>
    <row r="1502" spans="9:9" x14ac:dyDescent="0.25">
      <c r="I1502"/>
    </row>
    <row r="1503" spans="9:9" x14ac:dyDescent="0.25">
      <c r="I1503"/>
    </row>
    <row r="1504" spans="9:9" x14ac:dyDescent="0.25">
      <c r="I1504"/>
    </row>
    <row r="1505" spans="9:9" x14ac:dyDescent="0.25">
      <c r="I1505"/>
    </row>
    <row r="1506" spans="9:9" x14ac:dyDescent="0.25">
      <c r="I1506"/>
    </row>
    <row r="1507" spans="9:9" x14ac:dyDescent="0.25">
      <c r="I1507"/>
    </row>
    <row r="1508" spans="9:9" x14ac:dyDescent="0.25">
      <c r="I1508"/>
    </row>
    <row r="1509" spans="9:9" x14ac:dyDescent="0.25">
      <c r="I1509"/>
    </row>
    <row r="1510" spans="9:9" x14ac:dyDescent="0.25">
      <c r="I1510"/>
    </row>
    <row r="1511" spans="9:9" x14ac:dyDescent="0.25">
      <c r="I1511"/>
    </row>
    <row r="1512" spans="9:9" x14ac:dyDescent="0.25">
      <c r="I1512"/>
    </row>
    <row r="1513" spans="9:9" x14ac:dyDescent="0.25">
      <c r="I1513"/>
    </row>
    <row r="1514" spans="9:9" x14ac:dyDescent="0.25">
      <c r="I1514"/>
    </row>
    <row r="1515" spans="9:9" x14ac:dyDescent="0.25">
      <c r="I1515"/>
    </row>
    <row r="1516" spans="9:9" x14ac:dyDescent="0.25">
      <c r="I1516"/>
    </row>
    <row r="1517" spans="9:9" x14ac:dyDescent="0.25">
      <c r="I1517"/>
    </row>
    <row r="1518" spans="9:9" x14ac:dyDescent="0.25">
      <c r="I1518"/>
    </row>
    <row r="1519" spans="9:9" x14ac:dyDescent="0.25">
      <c r="I1519"/>
    </row>
    <row r="1520" spans="9:9" x14ac:dyDescent="0.25">
      <c r="I1520"/>
    </row>
    <row r="1521" spans="9:9" x14ac:dyDescent="0.25">
      <c r="I1521"/>
    </row>
    <row r="1522" spans="9:9" x14ac:dyDescent="0.25">
      <c r="I1522"/>
    </row>
    <row r="1523" spans="9:9" x14ac:dyDescent="0.25">
      <c r="I1523"/>
    </row>
    <row r="1524" spans="9:9" x14ac:dyDescent="0.25">
      <c r="I1524"/>
    </row>
    <row r="1525" spans="9:9" x14ac:dyDescent="0.25">
      <c r="I1525"/>
    </row>
    <row r="1526" spans="9:9" x14ac:dyDescent="0.25">
      <c r="I1526"/>
    </row>
    <row r="1527" spans="9:9" x14ac:dyDescent="0.25">
      <c r="I1527"/>
    </row>
    <row r="1528" spans="9:9" x14ac:dyDescent="0.25">
      <c r="I1528"/>
    </row>
    <row r="1529" spans="9:9" x14ac:dyDescent="0.25">
      <c r="I1529"/>
    </row>
    <row r="1530" spans="9:9" x14ac:dyDescent="0.25">
      <c r="I1530"/>
    </row>
    <row r="1531" spans="9:9" x14ac:dyDescent="0.25">
      <c r="I1531"/>
    </row>
    <row r="1532" spans="9:9" x14ac:dyDescent="0.25">
      <c r="I1532"/>
    </row>
    <row r="1533" spans="9:9" x14ac:dyDescent="0.25">
      <c r="I1533"/>
    </row>
    <row r="1534" spans="9:9" x14ac:dyDescent="0.25">
      <c r="I1534"/>
    </row>
    <row r="1535" spans="9:9" x14ac:dyDescent="0.25">
      <c r="I1535"/>
    </row>
    <row r="1536" spans="9:9" x14ac:dyDescent="0.25">
      <c r="I1536"/>
    </row>
    <row r="1537" spans="9:9" x14ac:dyDescent="0.25">
      <c r="I1537"/>
    </row>
    <row r="1538" spans="9:9" x14ac:dyDescent="0.25">
      <c r="I1538"/>
    </row>
    <row r="1539" spans="9:9" x14ac:dyDescent="0.25">
      <c r="I1539"/>
    </row>
    <row r="1540" spans="9:9" x14ac:dyDescent="0.25">
      <c r="I1540"/>
    </row>
    <row r="1541" spans="9:9" x14ac:dyDescent="0.25">
      <c r="I1541"/>
    </row>
    <row r="1542" spans="9:9" x14ac:dyDescent="0.25">
      <c r="I1542"/>
    </row>
    <row r="1543" spans="9:9" x14ac:dyDescent="0.25">
      <c r="I1543"/>
    </row>
    <row r="1544" spans="9:9" x14ac:dyDescent="0.25">
      <c r="I1544"/>
    </row>
    <row r="1545" spans="9:9" x14ac:dyDescent="0.25">
      <c r="I1545"/>
    </row>
    <row r="1546" spans="9:9" x14ac:dyDescent="0.25">
      <c r="I1546"/>
    </row>
    <row r="1547" spans="9:9" x14ac:dyDescent="0.25">
      <c r="I1547"/>
    </row>
    <row r="1548" spans="9:9" x14ac:dyDescent="0.25">
      <c r="I1548"/>
    </row>
    <row r="1549" spans="9:9" x14ac:dyDescent="0.25">
      <c r="I1549"/>
    </row>
    <row r="1550" spans="9:9" x14ac:dyDescent="0.25">
      <c r="I1550"/>
    </row>
    <row r="1551" spans="9:9" x14ac:dyDescent="0.25">
      <c r="I1551"/>
    </row>
    <row r="1552" spans="9:9" x14ac:dyDescent="0.25">
      <c r="I1552"/>
    </row>
    <row r="1553" spans="9:9" x14ac:dyDescent="0.25">
      <c r="I1553"/>
    </row>
    <row r="1554" spans="9:9" x14ac:dyDescent="0.25">
      <c r="I1554"/>
    </row>
    <row r="1555" spans="9:9" x14ac:dyDescent="0.25">
      <c r="I1555"/>
    </row>
    <row r="1556" spans="9:9" x14ac:dyDescent="0.25">
      <c r="I1556"/>
    </row>
    <row r="1557" spans="9:9" x14ac:dyDescent="0.25">
      <c r="I1557"/>
    </row>
    <row r="1558" spans="9:9" x14ac:dyDescent="0.25">
      <c r="I1558"/>
    </row>
    <row r="1559" spans="9:9" x14ac:dyDescent="0.25">
      <c r="I1559"/>
    </row>
    <row r="1560" spans="9:9" x14ac:dyDescent="0.25">
      <c r="I1560"/>
    </row>
    <row r="1561" spans="9:9" x14ac:dyDescent="0.25">
      <c r="I1561"/>
    </row>
    <row r="1562" spans="9:9" x14ac:dyDescent="0.25">
      <c r="I1562"/>
    </row>
    <row r="1563" spans="9:9" x14ac:dyDescent="0.25">
      <c r="I1563"/>
    </row>
    <row r="1564" spans="9:9" x14ac:dyDescent="0.25">
      <c r="I1564"/>
    </row>
    <row r="1565" spans="9:9" x14ac:dyDescent="0.25">
      <c r="I1565"/>
    </row>
    <row r="1566" spans="9:9" x14ac:dyDescent="0.25">
      <c r="I1566"/>
    </row>
    <row r="1567" spans="9:9" x14ac:dyDescent="0.25">
      <c r="I1567"/>
    </row>
    <row r="1568" spans="9:9" x14ac:dyDescent="0.25">
      <c r="I1568"/>
    </row>
    <row r="1569" spans="9:9" x14ac:dyDescent="0.25">
      <c r="I1569"/>
    </row>
    <row r="1570" spans="9:9" x14ac:dyDescent="0.25">
      <c r="I1570"/>
    </row>
    <row r="1571" spans="9:9" x14ac:dyDescent="0.25">
      <c r="I1571"/>
    </row>
    <row r="1572" spans="9:9" x14ac:dyDescent="0.25">
      <c r="I1572"/>
    </row>
    <row r="1573" spans="9:9" x14ac:dyDescent="0.25">
      <c r="I1573"/>
    </row>
    <row r="1574" spans="9:9" x14ac:dyDescent="0.25">
      <c r="I1574"/>
    </row>
    <row r="1575" spans="9:9" x14ac:dyDescent="0.25">
      <c r="I1575"/>
    </row>
    <row r="1576" spans="9:9" x14ac:dyDescent="0.25">
      <c r="I1576"/>
    </row>
    <row r="1577" spans="9:9" x14ac:dyDescent="0.25">
      <c r="I1577"/>
    </row>
    <row r="1578" spans="9:9" x14ac:dyDescent="0.25">
      <c r="I1578"/>
    </row>
    <row r="1579" spans="9:9" x14ac:dyDescent="0.25">
      <c r="I1579"/>
    </row>
    <row r="1580" spans="9:9" x14ac:dyDescent="0.25">
      <c r="I1580"/>
    </row>
    <row r="1581" spans="9:9" x14ac:dyDescent="0.25">
      <c r="I1581"/>
    </row>
    <row r="1582" spans="9:9" x14ac:dyDescent="0.25">
      <c r="I1582"/>
    </row>
    <row r="1583" spans="9:9" x14ac:dyDescent="0.25">
      <c r="I1583"/>
    </row>
    <row r="1584" spans="9:9" x14ac:dyDescent="0.25">
      <c r="I1584"/>
    </row>
    <row r="1585" spans="9:9" x14ac:dyDescent="0.25">
      <c r="I1585"/>
    </row>
    <row r="1586" spans="9:9" x14ac:dyDescent="0.25">
      <c r="I1586"/>
    </row>
    <row r="1587" spans="9:9" x14ac:dyDescent="0.25">
      <c r="I1587"/>
    </row>
    <row r="1588" spans="9:9" x14ac:dyDescent="0.25">
      <c r="I1588"/>
    </row>
    <row r="1589" spans="9:9" x14ac:dyDescent="0.25">
      <c r="I1589"/>
    </row>
    <row r="1590" spans="9:9" x14ac:dyDescent="0.25">
      <c r="I1590"/>
    </row>
    <row r="1591" spans="9:9" x14ac:dyDescent="0.25">
      <c r="I1591"/>
    </row>
    <row r="1592" spans="9:9" x14ac:dyDescent="0.25">
      <c r="I1592"/>
    </row>
    <row r="1593" spans="9:9" x14ac:dyDescent="0.25">
      <c r="I1593"/>
    </row>
    <row r="1594" spans="9:9" x14ac:dyDescent="0.25">
      <c r="I1594"/>
    </row>
    <row r="1595" spans="9:9" x14ac:dyDescent="0.25">
      <c r="I1595"/>
    </row>
    <row r="1596" spans="9:9" x14ac:dyDescent="0.25">
      <c r="I1596"/>
    </row>
    <row r="1597" spans="9:9" x14ac:dyDescent="0.25">
      <c r="I1597"/>
    </row>
    <row r="1598" spans="9:9" x14ac:dyDescent="0.25">
      <c r="I1598"/>
    </row>
    <row r="1599" spans="9:9" x14ac:dyDescent="0.25">
      <c r="I1599"/>
    </row>
    <row r="1600" spans="9:9" x14ac:dyDescent="0.25">
      <c r="I1600"/>
    </row>
    <row r="1601" spans="9:9" x14ac:dyDescent="0.25">
      <c r="I1601"/>
    </row>
    <row r="1602" spans="9:9" x14ac:dyDescent="0.25">
      <c r="I1602"/>
    </row>
    <row r="1603" spans="9:9" x14ac:dyDescent="0.25">
      <c r="I1603"/>
    </row>
    <row r="1604" spans="9:9" x14ac:dyDescent="0.25">
      <c r="I1604"/>
    </row>
    <row r="1605" spans="9:9" x14ac:dyDescent="0.25">
      <c r="I1605"/>
    </row>
    <row r="1606" spans="9:9" x14ac:dyDescent="0.25">
      <c r="I1606"/>
    </row>
    <row r="1607" spans="9:9" x14ac:dyDescent="0.25">
      <c r="I1607"/>
    </row>
    <row r="1608" spans="9:9" x14ac:dyDescent="0.25">
      <c r="I1608"/>
    </row>
    <row r="1609" spans="9:9" x14ac:dyDescent="0.25">
      <c r="I1609"/>
    </row>
    <row r="1610" spans="9:9" x14ac:dyDescent="0.25">
      <c r="I1610"/>
    </row>
    <row r="1611" spans="9:9" x14ac:dyDescent="0.25">
      <c r="I1611"/>
    </row>
    <row r="1612" spans="9:9" x14ac:dyDescent="0.25">
      <c r="I1612"/>
    </row>
    <row r="1613" spans="9:9" x14ac:dyDescent="0.25">
      <c r="I1613"/>
    </row>
    <row r="1614" spans="9:9" x14ac:dyDescent="0.25">
      <c r="I1614"/>
    </row>
    <row r="1615" spans="9:9" x14ac:dyDescent="0.25">
      <c r="I1615"/>
    </row>
    <row r="1616" spans="9:9" x14ac:dyDescent="0.25">
      <c r="I1616"/>
    </row>
    <row r="1617" spans="9:9" x14ac:dyDescent="0.25">
      <c r="I1617"/>
    </row>
    <row r="1618" spans="9:9" x14ac:dyDescent="0.25">
      <c r="I1618"/>
    </row>
    <row r="1619" spans="9:9" x14ac:dyDescent="0.25">
      <c r="I1619"/>
    </row>
    <row r="1620" spans="9:9" x14ac:dyDescent="0.25">
      <c r="I1620"/>
    </row>
    <row r="1621" spans="9:9" x14ac:dyDescent="0.25">
      <c r="I1621"/>
    </row>
    <row r="1622" spans="9:9" x14ac:dyDescent="0.25">
      <c r="I1622"/>
    </row>
    <row r="1623" spans="9:9" x14ac:dyDescent="0.25">
      <c r="I1623"/>
    </row>
    <row r="1624" spans="9:9" x14ac:dyDescent="0.25">
      <c r="I1624"/>
    </row>
    <row r="1625" spans="9:9" x14ac:dyDescent="0.25">
      <c r="I1625"/>
    </row>
    <row r="1626" spans="9:9" x14ac:dyDescent="0.25">
      <c r="I1626"/>
    </row>
    <row r="1627" spans="9:9" x14ac:dyDescent="0.25">
      <c r="I1627"/>
    </row>
    <row r="1628" spans="9:9" x14ac:dyDescent="0.25">
      <c r="I1628"/>
    </row>
    <row r="1629" spans="9:9" x14ac:dyDescent="0.25">
      <c r="I1629"/>
    </row>
    <row r="1630" spans="9:9" x14ac:dyDescent="0.25">
      <c r="I1630"/>
    </row>
    <row r="1631" spans="9:9" x14ac:dyDescent="0.25">
      <c r="I1631"/>
    </row>
    <row r="1632" spans="9:9" x14ac:dyDescent="0.25">
      <c r="I1632"/>
    </row>
    <row r="1633" spans="9:9" x14ac:dyDescent="0.25">
      <c r="I1633"/>
    </row>
    <row r="1634" spans="9:9" x14ac:dyDescent="0.25">
      <c r="I1634"/>
    </row>
    <row r="1635" spans="9:9" x14ac:dyDescent="0.25">
      <c r="I1635"/>
    </row>
    <row r="1636" spans="9:9" x14ac:dyDescent="0.25">
      <c r="I1636"/>
    </row>
    <row r="1637" spans="9:9" x14ac:dyDescent="0.25">
      <c r="I1637"/>
    </row>
    <row r="1638" spans="9:9" x14ac:dyDescent="0.25">
      <c r="I1638"/>
    </row>
    <row r="1639" spans="9:9" x14ac:dyDescent="0.25">
      <c r="I1639"/>
    </row>
    <row r="1640" spans="9:9" x14ac:dyDescent="0.25">
      <c r="I1640"/>
    </row>
    <row r="1641" spans="9:9" x14ac:dyDescent="0.25">
      <c r="I1641"/>
    </row>
    <row r="1642" spans="9:9" x14ac:dyDescent="0.25">
      <c r="I1642"/>
    </row>
    <row r="1643" spans="9:9" x14ac:dyDescent="0.25">
      <c r="I1643"/>
    </row>
    <row r="1644" spans="9:9" x14ac:dyDescent="0.25">
      <c r="I1644"/>
    </row>
    <row r="1645" spans="9:9" x14ac:dyDescent="0.25">
      <c r="I1645"/>
    </row>
    <row r="1646" spans="9:9" x14ac:dyDescent="0.25">
      <c r="I1646"/>
    </row>
    <row r="1647" spans="9:9" x14ac:dyDescent="0.25">
      <c r="I1647"/>
    </row>
    <row r="1648" spans="9:9" x14ac:dyDescent="0.25">
      <c r="I1648"/>
    </row>
    <row r="1649" spans="9:9" x14ac:dyDescent="0.25">
      <c r="I1649"/>
    </row>
    <row r="1650" spans="9:9" x14ac:dyDescent="0.25">
      <c r="I1650"/>
    </row>
    <row r="1651" spans="9:9" x14ac:dyDescent="0.25">
      <c r="I1651"/>
    </row>
    <row r="1652" spans="9:9" x14ac:dyDescent="0.25">
      <c r="I1652"/>
    </row>
    <row r="1653" spans="9:9" x14ac:dyDescent="0.25">
      <c r="I1653"/>
    </row>
    <row r="1654" spans="9:9" x14ac:dyDescent="0.25">
      <c r="I1654"/>
    </row>
    <row r="1655" spans="9:9" x14ac:dyDescent="0.25">
      <c r="I1655"/>
    </row>
    <row r="1656" spans="9:9" x14ac:dyDescent="0.25">
      <c r="I1656"/>
    </row>
    <row r="1657" spans="9:9" x14ac:dyDescent="0.25">
      <c r="I1657"/>
    </row>
    <row r="1658" spans="9:9" x14ac:dyDescent="0.25">
      <c r="I1658"/>
    </row>
    <row r="1659" spans="9:9" x14ac:dyDescent="0.25">
      <c r="I1659"/>
    </row>
    <row r="1660" spans="9:9" x14ac:dyDescent="0.25">
      <c r="I1660"/>
    </row>
    <row r="1661" spans="9:9" x14ac:dyDescent="0.25">
      <c r="I1661"/>
    </row>
    <row r="1662" spans="9:9" x14ac:dyDescent="0.25">
      <c r="I1662"/>
    </row>
    <row r="1663" spans="9:9" x14ac:dyDescent="0.25">
      <c r="I1663"/>
    </row>
    <row r="1664" spans="9:9" x14ac:dyDescent="0.25">
      <c r="I1664"/>
    </row>
    <row r="1665" spans="9:9" x14ac:dyDescent="0.25">
      <c r="I1665"/>
    </row>
    <row r="1666" spans="9:9" x14ac:dyDescent="0.25">
      <c r="I1666"/>
    </row>
    <row r="1667" spans="9:9" x14ac:dyDescent="0.25">
      <c r="I1667"/>
    </row>
    <row r="1668" spans="9:9" x14ac:dyDescent="0.25">
      <c r="I1668"/>
    </row>
    <row r="1669" spans="9:9" x14ac:dyDescent="0.25">
      <c r="I1669"/>
    </row>
    <row r="1670" spans="9:9" x14ac:dyDescent="0.25">
      <c r="I1670"/>
    </row>
    <row r="1671" spans="9:9" x14ac:dyDescent="0.25">
      <c r="I1671"/>
    </row>
    <row r="1672" spans="9:9" x14ac:dyDescent="0.25">
      <c r="I1672"/>
    </row>
    <row r="1673" spans="9:9" x14ac:dyDescent="0.25">
      <c r="I1673"/>
    </row>
    <row r="1674" spans="9:9" x14ac:dyDescent="0.25">
      <c r="I1674"/>
    </row>
    <row r="1675" spans="9:9" x14ac:dyDescent="0.25">
      <c r="I1675"/>
    </row>
    <row r="1676" spans="9:9" x14ac:dyDescent="0.25">
      <c r="I1676"/>
    </row>
    <row r="1677" spans="9:9" x14ac:dyDescent="0.25">
      <c r="I1677"/>
    </row>
    <row r="1678" spans="9:9" x14ac:dyDescent="0.25">
      <c r="I1678"/>
    </row>
    <row r="1679" spans="9:9" x14ac:dyDescent="0.25">
      <c r="I1679"/>
    </row>
    <row r="1680" spans="9:9" x14ac:dyDescent="0.25">
      <c r="I1680"/>
    </row>
    <row r="1681" spans="9:9" x14ac:dyDescent="0.25">
      <c r="I1681"/>
    </row>
    <row r="1682" spans="9:9" x14ac:dyDescent="0.25">
      <c r="I1682"/>
    </row>
    <row r="1683" spans="9:9" x14ac:dyDescent="0.25">
      <c r="I1683"/>
    </row>
    <row r="1684" spans="9:9" x14ac:dyDescent="0.25">
      <c r="I1684"/>
    </row>
    <row r="1685" spans="9:9" x14ac:dyDescent="0.25">
      <c r="I1685"/>
    </row>
    <row r="1686" spans="9:9" x14ac:dyDescent="0.25">
      <c r="I1686"/>
    </row>
    <row r="1687" spans="9:9" x14ac:dyDescent="0.25">
      <c r="I1687"/>
    </row>
    <row r="1688" spans="9:9" x14ac:dyDescent="0.25">
      <c r="I1688"/>
    </row>
    <row r="1689" spans="9:9" x14ac:dyDescent="0.25">
      <c r="I1689"/>
    </row>
    <row r="1690" spans="9:9" x14ac:dyDescent="0.25">
      <c r="I1690"/>
    </row>
    <row r="1691" spans="9:9" x14ac:dyDescent="0.25">
      <c r="I1691"/>
    </row>
    <row r="1692" spans="9:9" x14ac:dyDescent="0.25">
      <c r="I1692"/>
    </row>
    <row r="1693" spans="9:9" x14ac:dyDescent="0.25">
      <c r="I1693"/>
    </row>
    <row r="1694" spans="9:9" x14ac:dyDescent="0.25">
      <c r="I1694"/>
    </row>
    <row r="1695" spans="9:9" x14ac:dyDescent="0.25">
      <c r="I1695"/>
    </row>
    <row r="1696" spans="9:9" x14ac:dyDescent="0.25">
      <c r="I1696"/>
    </row>
    <row r="1697" spans="9:9" x14ac:dyDescent="0.25">
      <c r="I1697"/>
    </row>
    <row r="1698" spans="9:9" x14ac:dyDescent="0.25">
      <c r="I1698"/>
    </row>
    <row r="1699" spans="9:9" x14ac:dyDescent="0.25">
      <c r="I1699"/>
    </row>
    <row r="1700" spans="9:9" x14ac:dyDescent="0.25">
      <c r="I1700"/>
    </row>
    <row r="1701" spans="9:9" x14ac:dyDescent="0.25">
      <c r="I1701"/>
    </row>
    <row r="1702" spans="9:9" x14ac:dyDescent="0.25">
      <c r="I1702"/>
    </row>
    <row r="1703" spans="9:9" x14ac:dyDescent="0.25">
      <c r="I1703"/>
    </row>
    <row r="1704" spans="9:9" x14ac:dyDescent="0.25">
      <c r="I1704"/>
    </row>
    <row r="1705" spans="9:9" x14ac:dyDescent="0.25">
      <c r="I1705"/>
    </row>
    <row r="1706" spans="9:9" x14ac:dyDescent="0.25">
      <c r="I1706"/>
    </row>
    <row r="1707" spans="9:9" x14ac:dyDescent="0.25">
      <c r="I1707"/>
    </row>
    <row r="1708" spans="9:9" x14ac:dyDescent="0.25">
      <c r="I1708"/>
    </row>
    <row r="1709" spans="9:9" x14ac:dyDescent="0.25">
      <c r="I1709"/>
    </row>
    <row r="1710" spans="9:9" x14ac:dyDescent="0.25">
      <c r="I1710"/>
    </row>
    <row r="1711" spans="9:9" x14ac:dyDescent="0.25">
      <c r="I1711"/>
    </row>
    <row r="1712" spans="9:9" x14ac:dyDescent="0.25">
      <c r="I1712"/>
    </row>
    <row r="1713" spans="9:9" x14ac:dyDescent="0.25">
      <c r="I1713"/>
    </row>
    <row r="1714" spans="9:9" x14ac:dyDescent="0.25">
      <c r="I1714"/>
    </row>
    <row r="1715" spans="9:9" x14ac:dyDescent="0.25">
      <c r="I1715"/>
    </row>
    <row r="1716" spans="9:9" x14ac:dyDescent="0.25">
      <c r="I1716"/>
    </row>
    <row r="1717" spans="9:9" x14ac:dyDescent="0.25">
      <c r="I1717"/>
    </row>
    <row r="1718" spans="9:9" x14ac:dyDescent="0.25">
      <c r="I1718"/>
    </row>
    <row r="1719" spans="9:9" x14ac:dyDescent="0.25">
      <c r="I1719"/>
    </row>
    <row r="1720" spans="9:9" x14ac:dyDescent="0.25">
      <c r="I1720"/>
    </row>
    <row r="1721" spans="9:9" x14ac:dyDescent="0.25">
      <c r="I1721"/>
    </row>
    <row r="1722" spans="9:9" x14ac:dyDescent="0.25">
      <c r="I1722"/>
    </row>
    <row r="1723" spans="9:9" x14ac:dyDescent="0.25">
      <c r="I1723"/>
    </row>
    <row r="1724" spans="9:9" x14ac:dyDescent="0.25">
      <c r="I1724"/>
    </row>
    <row r="1725" spans="9:9" x14ac:dyDescent="0.25">
      <c r="I1725"/>
    </row>
    <row r="1726" spans="9:9" x14ac:dyDescent="0.25">
      <c r="I1726"/>
    </row>
    <row r="1727" spans="9:9" x14ac:dyDescent="0.25">
      <c r="I1727"/>
    </row>
    <row r="1728" spans="9:9" x14ac:dyDescent="0.25">
      <c r="I1728"/>
    </row>
    <row r="1729" spans="9:9" x14ac:dyDescent="0.25">
      <c r="I1729"/>
    </row>
    <row r="1730" spans="9:9" x14ac:dyDescent="0.25">
      <c r="I1730"/>
    </row>
    <row r="1731" spans="9:9" x14ac:dyDescent="0.25">
      <c r="I1731"/>
    </row>
    <row r="1732" spans="9:9" x14ac:dyDescent="0.25">
      <c r="I1732"/>
    </row>
    <row r="1733" spans="9:9" x14ac:dyDescent="0.25">
      <c r="I1733"/>
    </row>
    <row r="1734" spans="9:9" x14ac:dyDescent="0.25">
      <c r="I1734"/>
    </row>
    <row r="1735" spans="9:9" x14ac:dyDescent="0.25">
      <c r="I1735"/>
    </row>
    <row r="1736" spans="9:9" x14ac:dyDescent="0.25">
      <c r="I1736"/>
    </row>
    <row r="1737" spans="9:9" x14ac:dyDescent="0.25">
      <c r="I1737"/>
    </row>
    <row r="1738" spans="9:9" x14ac:dyDescent="0.25">
      <c r="I1738"/>
    </row>
    <row r="1739" spans="9:9" x14ac:dyDescent="0.25">
      <c r="I1739"/>
    </row>
    <row r="1740" spans="9:9" x14ac:dyDescent="0.25">
      <c r="I1740"/>
    </row>
    <row r="1741" spans="9:9" x14ac:dyDescent="0.25">
      <c r="I1741"/>
    </row>
    <row r="1742" spans="9:9" x14ac:dyDescent="0.25">
      <c r="I1742"/>
    </row>
    <row r="1743" spans="9:9" x14ac:dyDescent="0.25">
      <c r="I1743"/>
    </row>
    <row r="1744" spans="9:9" x14ac:dyDescent="0.25">
      <c r="I1744"/>
    </row>
    <row r="1745" spans="9:9" x14ac:dyDescent="0.25">
      <c r="I1745"/>
    </row>
    <row r="1746" spans="9:9" x14ac:dyDescent="0.25">
      <c r="I1746"/>
    </row>
    <row r="1747" spans="9:9" x14ac:dyDescent="0.25">
      <c r="I1747"/>
    </row>
    <row r="1748" spans="9:9" x14ac:dyDescent="0.25">
      <c r="I1748"/>
    </row>
    <row r="1749" spans="9:9" x14ac:dyDescent="0.25">
      <c r="I1749"/>
    </row>
    <row r="1750" spans="9:9" x14ac:dyDescent="0.25">
      <c r="I1750"/>
    </row>
    <row r="1751" spans="9:9" x14ac:dyDescent="0.25">
      <c r="I1751"/>
    </row>
    <row r="1752" spans="9:9" x14ac:dyDescent="0.25">
      <c r="I1752"/>
    </row>
    <row r="1753" spans="9:9" x14ac:dyDescent="0.25">
      <c r="I1753"/>
    </row>
    <row r="1754" spans="9:9" x14ac:dyDescent="0.25">
      <c r="I1754"/>
    </row>
    <row r="1755" spans="9:9" x14ac:dyDescent="0.25">
      <c r="I1755"/>
    </row>
    <row r="1756" spans="9:9" x14ac:dyDescent="0.25">
      <c r="I1756"/>
    </row>
    <row r="1757" spans="9:9" x14ac:dyDescent="0.25">
      <c r="I1757"/>
    </row>
    <row r="1758" spans="9:9" x14ac:dyDescent="0.25">
      <c r="I1758"/>
    </row>
    <row r="1759" spans="9:9" x14ac:dyDescent="0.25">
      <c r="I1759"/>
    </row>
    <row r="1760" spans="9:9" x14ac:dyDescent="0.25">
      <c r="I1760"/>
    </row>
    <row r="1761" spans="9:9" x14ac:dyDescent="0.25">
      <c r="I1761"/>
    </row>
    <row r="1762" spans="9:9" x14ac:dyDescent="0.25">
      <c r="I1762"/>
    </row>
    <row r="1763" spans="9:9" x14ac:dyDescent="0.25">
      <c r="I1763"/>
    </row>
    <row r="1764" spans="9:9" x14ac:dyDescent="0.25">
      <c r="I1764"/>
    </row>
    <row r="1765" spans="9:9" x14ac:dyDescent="0.25">
      <c r="I1765"/>
    </row>
    <row r="1766" spans="9:9" x14ac:dyDescent="0.25">
      <c r="I1766"/>
    </row>
    <row r="1767" spans="9:9" x14ac:dyDescent="0.25">
      <c r="I1767"/>
    </row>
    <row r="1768" spans="9:9" x14ac:dyDescent="0.25">
      <c r="I1768"/>
    </row>
    <row r="1769" spans="9:9" x14ac:dyDescent="0.25">
      <c r="I1769"/>
    </row>
    <row r="1770" spans="9:9" x14ac:dyDescent="0.25">
      <c r="I1770"/>
    </row>
    <row r="1771" spans="9:9" x14ac:dyDescent="0.25">
      <c r="I1771"/>
    </row>
    <row r="1772" spans="9:9" x14ac:dyDescent="0.25">
      <c r="I1772"/>
    </row>
    <row r="1773" spans="9:9" x14ac:dyDescent="0.25">
      <c r="I1773"/>
    </row>
    <row r="1774" spans="9:9" x14ac:dyDescent="0.25">
      <c r="I1774"/>
    </row>
    <row r="1775" spans="9:9" x14ac:dyDescent="0.25">
      <c r="I1775"/>
    </row>
    <row r="1776" spans="9:9" x14ac:dyDescent="0.25">
      <c r="I1776"/>
    </row>
    <row r="1777" spans="9:9" x14ac:dyDescent="0.25">
      <c r="I1777"/>
    </row>
    <row r="1778" spans="9:9" x14ac:dyDescent="0.25">
      <c r="I1778"/>
    </row>
    <row r="1779" spans="9:9" x14ac:dyDescent="0.25">
      <c r="I1779"/>
    </row>
    <row r="1780" spans="9:9" x14ac:dyDescent="0.25">
      <c r="I1780"/>
    </row>
    <row r="1781" spans="9:9" x14ac:dyDescent="0.25">
      <c r="I1781"/>
    </row>
    <row r="1782" spans="9:9" x14ac:dyDescent="0.25">
      <c r="I1782"/>
    </row>
    <row r="1783" spans="9:9" x14ac:dyDescent="0.25">
      <c r="I1783"/>
    </row>
    <row r="1784" spans="9:9" x14ac:dyDescent="0.25">
      <c r="I1784"/>
    </row>
    <row r="1785" spans="9:9" x14ac:dyDescent="0.25">
      <c r="I1785"/>
    </row>
    <row r="1786" spans="9:9" x14ac:dyDescent="0.25">
      <c r="I1786"/>
    </row>
    <row r="1787" spans="9:9" x14ac:dyDescent="0.25">
      <c r="I1787"/>
    </row>
    <row r="1788" spans="9:9" x14ac:dyDescent="0.25">
      <c r="I1788"/>
    </row>
    <row r="1789" spans="9:9" x14ac:dyDescent="0.25">
      <c r="I1789"/>
    </row>
    <row r="1790" spans="9:9" x14ac:dyDescent="0.25">
      <c r="I1790"/>
    </row>
    <row r="1791" spans="9:9" x14ac:dyDescent="0.25">
      <c r="I1791"/>
    </row>
    <row r="1792" spans="9:9" x14ac:dyDescent="0.25">
      <c r="I1792"/>
    </row>
    <row r="1793" spans="9:9" x14ac:dyDescent="0.25">
      <c r="I1793"/>
    </row>
    <row r="1794" spans="9:9" x14ac:dyDescent="0.25">
      <c r="I1794"/>
    </row>
    <row r="1795" spans="9:9" x14ac:dyDescent="0.25">
      <c r="I1795"/>
    </row>
    <row r="1796" spans="9:9" x14ac:dyDescent="0.25">
      <c r="I1796"/>
    </row>
    <row r="1797" spans="9:9" x14ac:dyDescent="0.25">
      <c r="I1797"/>
    </row>
    <row r="1798" spans="9:9" x14ac:dyDescent="0.25">
      <c r="I1798"/>
    </row>
    <row r="1799" spans="9:9" x14ac:dyDescent="0.25">
      <c r="I1799"/>
    </row>
    <row r="1800" spans="9:9" x14ac:dyDescent="0.25">
      <c r="I1800"/>
    </row>
    <row r="1801" spans="9:9" x14ac:dyDescent="0.25">
      <c r="I1801"/>
    </row>
    <row r="1802" spans="9:9" x14ac:dyDescent="0.25">
      <c r="I1802"/>
    </row>
    <row r="1803" spans="9:9" x14ac:dyDescent="0.25">
      <c r="I1803"/>
    </row>
    <row r="1804" spans="9:9" x14ac:dyDescent="0.25">
      <c r="I1804"/>
    </row>
    <row r="1805" spans="9:9" x14ac:dyDescent="0.25">
      <c r="I1805"/>
    </row>
    <row r="1806" spans="9:9" x14ac:dyDescent="0.25">
      <c r="I1806"/>
    </row>
    <row r="1807" spans="9:9" x14ac:dyDescent="0.25">
      <c r="I1807"/>
    </row>
    <row r="1808" spans="9:9" x14ac:dyDescent="0.25">
      <c r="I1808"/>
    </row>
    <row r="1809" spans="9:9" x14ac:dyDescent="0.25">
      <c r="I1809"/>
    </row>
    <row r="1810" spans="9:9" x14ac:dyDescent="0.25">
      <c r="I1810"/>
    </row>
    <row r="1811" spans="9:9" x14ac:dyDescent="0.25">
      <c r="I1811"/>
    </row>
    <row r="1812" spans="9:9" x14ac:dyDescent="0.25">
      <c r="I1812"/>
    </row>
    <row r="1813" spans="9:9" x14ac:dyDescent="0.25">
      <c r="I1813"/>
    </row>
    <row r="1814" spans="9:9" x14ac:dyDescent="0.25">
      <c r="I1814"/>
    </row>
    <row r="1815" spans="9:9" x14ac:dyDescent="0.25">
      <c r="I1815"/>
    </row>
    <row r="1816" spans="9:9" x14ac:dyDescent="0.25">
      <c r="I1816"/>
    </row>
    <row r="1817" spans="9:9" x14ac:dyDescent="0.25">
      <c r="I1817"/>
    </row>
    <row r="1818" spans="9:9" x14ac:dyDescent="0.25">
      <c r="I1818"/>
    </row>
    <row r="1819" spans="9:9" x14ac:dyDescent="0.25">
      <c r="I1819"/>
    </row>
    <row r="1820" spans="9:9" x14ac:dyDescent="0.25">
      <c r="I1820"/>
    </row>
    <row r="1821" spans="9:9" x14ac:dyDescent="0.25">
      <c r="I1821"/>
    </row>
    <row r="1822" spans="9:9" x14ac:dyDescent="0.25">
      <c r="I1822"/>
    </row>
    <row r="1823" spans="9:9" x14ac:dyDescent="0.25">
      <c r="I1823"/>
    </row>
    <row r="1824" spans="9:9" x14ac:dyDescent="0.25">
      <c r="I1824"/>
    </row>
    <row r="1825" spans="9:9" x14ac:dyDescent="0.25">
      <c r="I1825"/>
    </row>
    <row r="1826" spans="9:9" x14ac:dyDescent="0.25">
      <c r="I1826"/>
    </row>
    <row r="1827" spans="9:9" x14ac:dyDescent="0.25">
      <c r="I1827"/>
    </row>
    <row r="1828" spans="9:9" x14ac:dyDescent="0.25">
      <c r="I1828"/>
    </row>
    <row r="1829" spans="9:9" x14ac:dyDescent="0.25">
      <c r="I1829"/>
    </row>
    <row r="1830" spans="9:9" x14ac:dyDescent="0.25">
      <c r="I1830"/>
    </row>
    <row r="1831" spans="9:9" x14ac:dyDescent="0.25">
      <c r="I1831"/>
    </row>
    <row r="1832" spans="9:9" x14ac:dyDescent="0.25">
      <c r="I1832"/>
    </row>
    <row r="1833" spans="9:9" x14ac:dyDescent="0.25">
      <c r="I1833"/>
    </row>
    <row r="1834" spans="9:9" x14ac:dyDescent="0.25">
      <c r="I1834"/>
    </row>
    <row r="1835" spans="9:9" x14ac:dyDescent="0.25">
      <c r="I1835"/>
    </row>
    <row r="1836" spans="9:9" x14ac:dyDescent="0.25">
      <c r="I1836"/>
    </row>
    <row r="1837" spans="9:9" x14ac:dyDescent="0.25">
      <c r="I1837"/>
    </row>
    <row r="1838" spans="9:9" x14ac:dyDescent="0.25">
      <c r="I1838"/>
    </row>
    <row r="1839" spans="9:9" x14ac:dyDescent="0.25">
      <c r="I1839"/>
    </row>
    <row r="1840" spans="9:9" x14ac:dyDescent="0.25">
      <c r="I1840"/>
    </row>
    <row r="1841" spans="9:9" x14ac:dyDescent="0.25">
      <c r="I1841"/>
    </row>
    <row r="1842" spans="9:9" x14ac:dyDescent="0.25">
      <c r="I1842"/>
    </row>
    <row r="1843" spans="9:9" x14ac:dyDescent="0.25">
      <c r="I1843"/>
    </row>
    <row r="1844" spans="9:9" x14ac:dyDescent="0.25">
      <c r="I1844"/>
    </row>
    <row r="1845" spans="9:9" x14ac:dyDescent="0.25">
      <c r="I1845"/>
    </row>
    <row r="1846" spans="9:9" x14ac:dyDescent="0.25">
      <c r="I1846"/>
    </row>
    <row r="1847" spans="9:9" x14ac:dyDescent="0.25">
      <c r="I1847"/>
    </row>
    <row r="1848" spans="9:9" x14ac:dyDescent="0.25">
      <c r="I1848"/>
    </row>
    <row r="1849" spans="9:9" x14ac:dyDescent="0.25">
      <c r="I1849"/>
    </row>
    <row r="1850" spans="9:9" x14ac:dyDescent="0.25">
      <c r="I1850"/>
    </row>
    <row r="1851" spans="9:9" x14ac:dyDescent="0.25">
      <c r="I1851"/>
    </row>
    <row r="1852" spans="9:9" x14ac:dyDescent="0.25">
      <c r="I1852"/>
    </row>
    <row r="1853" spans="9:9" x14ac:dyDescent="0.25">
      <c r="I1853"/>
    </row>
    <row r="1854" spans="9:9" x14ac:dyDescent="0.25">
      <c r="I1854"/>
    </row>
    <row r="1855" spans="9:9" x14ac:dyDescent="0.25">
      <c r="I1855"/>
    </row>
    <row r="1856" spans="9:9" x14ac:dyDescent="0.25">
      <c r="I1856"/>
    </row>
    <row r="1857" spans="9:9" x14ac:dyDescent="0.25">
      <c r="I1857"/>
    </row>
    <row r="1858" spans="9:9" x14ac:dyDescent="0.25">
      <c r="I1858"/>
    </row>
    <row r="1859" spans="9:9" x14ac:dyDescent="0.25">
      <c r="I1859"/>
    </row>
    <row r="1860" spans="9:9" x14ac:dyDescent="0.25">
      <c r="I1860"/>
    </row>
    <row r="1861" spans="9:9" x14ac:dyDescent="0.25">
      <c r="I1861"/>
    </row>
    <row r="1862" spans="9:9" x14ac:dyDescent="0.25">
      <c r="I1862"/>
    </row>
    <row r="1863" spans="9:9" x14ac:dyDescent="0.25">
      <c r="I1863"/>
    </row>
    <row r="1864" spans="9:9" x14ac:dyDescent="0.25">
      <c r="I1864"/>
    </row>
    <row r="1865" spans="9:9" x14ac:dyDescent="0.25">
      <c r="I1865"/>
    </row>
    <row r="1866" spans="9:9" x14ac:dyDescent="0.25">
      <c r="I1866"/>
    </row>
    <row r="1867" spans="9:9" x14ac:dyDescent="0.25">
      <c r="I1867"/>
    </row>
    <row r="1868" spans="9:9" x14ac:dyDescent="0.25">
      <c r="I1868"/>
    </row>
    <row r="1869" spans="9:9" x14ac:dyDescent="0.25">
      <c r="I1869"/>
    </row>
    <row r="1870" spans="9:9" x14ac:dyDescent="0.25">
      <c r="I1870"/>
    </row>
    <row r="1871" spans="9:9" x14ac:dyDescent="0.25">
      <c r="I1871"/>
    </row>
    <row r="1872" spans="9:9" x14ac:dyDescent="0.25">
      <c r="I1872"/>
    </row>
    <row r="1873" spans="9:9" x14ac:dyDescent="0.25">
      <c r="I1873"/>
    </row>
    <row r="1874" spans="9:9" x14ac:dyDescent="0.25">
      <c r="I1874"/>
    </row>
    <row r="1875" spans="9:9" x14ac:dyDescent="0.25">
      <c r="I1875"/>
    </row>
    <row r="1876" spans="9:9" x14ac:dyDescent="0.25">
      <c r="I1876"/>
    </row>
    <row r="1877" spans="9:9" x14ac:dyDescent="0.25">
      <c r="I1877"/>
    </row>
    <row r="1878" spans="9:9" x14ac:dyDescent="0.25">
      <c r="I1878"/>
    </row>
    <row r="1879" spans="9:9" x14ac:dyDescent="0.25">
      <c r="I1879"/>
    </row>
    <row r="1880" spans="9:9" x14ac:dyDescent="0.25">
      <c r="I1880"/>
    </row>
    <row r="1881" spans="9:9" x14ac:dyDescent="0.25">
      <c r="I1881"/>
    </row>
    <row r="1882" spans="9:9" x14ac:dyDescent="0.25">
      <c r="I1882"/>
    </row>
    <row r="1883" spans="9:9" x14ac:dyDescent="0.25">
      <c r="I1883"/>
    </row>
    <row r="1884" spans="9:9" x14ac:dyDescent="0.25">
      <c r="I1884"/>
    </row>
    <row r="1885" spans="9:9" x14ac:dyDescent="0.25">
      <c r="I1885"/>
    </row>
    <row r="1886" spans="9:9" x14ac:dyDescent="0.25">
      <c r="I1886"/>
    </row>
    <row r="1887" spans="9:9" x14ac:dyDescent="0.25">
      <c r="I1887"/>
    </row>
    <row r="1888" spans="9:9" x14ac:dyDescent="0.25">
      <c r="I1888"/>
    </row>
    <row r="1889" spans="9:9" x14ac:dyDescent="0.25">
      <c r="I1889"/>
    </row>
    <row r="1890" spans="9:9" x14ac:dyDescent="0.25">
      <c r="I1890"/>
    </row>
    <row r="1891" spans="9:9" x14ac:dyDescent="0.25">
      <c r="I1891"/>
    </row>
    <row r="1892" spans="9:9" x14ac:dyDescent="0.25">
      <c r="I1892"/>
    </row>
    <row r="1893" spans="9:9" x14ac:dyDescent="0.25">
      <c r="I1893"/>
    </row>
    <row r="1894" spans="9:9" x14ac:dyDescent="0.25">
      <c r="I1894"/>
    </row>
    <row r="1895" spans="9:9" x14ac:dyDescent="0.25">
      <c r="I1895"/>
    </row>
    <row r="1896" spans="9:9" x14ac:dyDescent="0.25">
      <c r="I1896"/>
    </row>
    <row r="1897" spans="9:9" x14ac:dyDescent="0.25">
      <c r="I1897"/>
    </row>
    <row r="1898" spans="9:9" x14ac:dyDescent="0.25">
      <c r="I1898"/>
    </row>
    <row r="1899" spans="9:9" x14ac:dyDescent="0.25">
      <c r="I1899"/>
    </row>
    <row r="1900" spans="9:9" x14ac:dyDescent="0.25">
      <c r="I1900"/>
    </row>
    <row r="1901" spans="9:9" x14ac:dyDescent="0.25">
      <c r="I1901"/>
    </row>
    <row r="1902" spans="9:9" x14ac:dyDescent="0.25">
      <c r="I1902"/>
    </row>
    <row r="1903" spans="9:9" x14ac:dyDescent="0.25">
      <c r="I1903"/>
    </row>
    <row r="1904" spans="9:9" x14ac:dyDescent="0.25">
      <c r="I1904"/>
    </row>
    <row r="1905" spans="9:9" x14ac:dyDescent="0.25">
      <c r="I1905"/>
    </row>
    <row r="1906" spans="9:9" x14ac:dyDescent="0.25">
      <c r="I1906"/>
    </row>
    <row r="1907" spans="9:9" x14ac:dyDescent="0.25">
      <c r="I1907"/>
    </row>
    <row r="1908" spans="9:9" x14ac:dyDescent="0.25">
      <c r="I1908"/>
    </row>
    <row r="1909" spans="9:9" x14ac:dyDescent="0.25">
      <c r="I1909"/>
    </row>
    <row r="1910" spans="9:9" x14ac:dyDescent="0.25">
      <c r="I1910"/>
    </row>
    <row r="1911" spans="9:9" x14ac:dyDescent="0.25">
      <c r="I1911"/>
    </row>
    <row r="1912" spans="9:9" x14ac:dyDescent="0.25">
      <c r="I1912"/>
    </row>
    <row r="1913" spans="9:9" x14ac:dyDescent="0.25">
      <c r="I1913"/>
    </row>
    <row r="1914" spans="9:9" x14ac:dyDescent="0.25">
      <c r="I1914"/>
    </row>
    <row r="1915" spans="9:9" x14ac:dyDescent="0.25">
      <c r="I1915"/>
    </row>
    <row r="1916" spans="9:9" x14ac:dyDescent="0.25">
      <c r="I1916"/>
    </row>
    <row r="1917" spans="9:9" x14ac:dyDescent="0.25">
      <c r="I1917"/>
    </row>
    <row r="1918" spans="9:9" x14ac:dyDescent="0.25">
      <c r="I1918"/>
    </row>
    <row r="1919" spans="9:9" x14ac:dyDescent="0.25">
      <c r="I1919"/>
    </row>
    <row r="1920" spans="9:9" x14ac:dyDescent="0.25">
      <c r="I1920"/>
    </row>
    <row r="1921" spans="9:9" x14ac:dyDescent="0.25">
      <c r="I1921"/>
    </row>
    <row r="1922" spans="9:9" x14ac:dyDescent="0.25">
      <c r="I1922"/>
    </row>
    <row r="1923" spans="9:9" x14ac:dyDescent="0.25">
      <c r="I1923"/>
    </row>
    <row r="1924" spans="9:9" x14ac:dyDescent="0.25">
      <c r="I1924"/>
    </row>
    <row r="1925" spans="9:9" x14ac:dyDescent="0.25">
      <c r="I1925"/>
    </row>
    <row r="1926" spans="9:9" x14ac:dyDescent="0.25">
      <c r="I1926"/>
    </row>
    <row r="1927" spans="9:9" x14ac:dyDescent="0.25">
      <c r="I1927"/>
    </row>
    <row r="1928" spans="9:9" x14ac:dyDescent="0.25">
      <c r="I1928"/>
    </row>
    <row r="1929" spans="9:9" x14ac:dyDescent="0.25">
      <c r="I1929"/>
    </row>
    <row r="1930" spans="9:9" x14ac:dyDescent="0.25">
      <c r="I1930"/>
    </row>
    <row r="1931" spans="9:9" x14ac:dyDescent="0.25">
      <c r="I1931"/>
    </row>
    <row r="1932" spans="9:9" x14ac:dyDescent="0.25">
      <c r="I1932"/>
    </row>
    <row r="1933" spans="9:9" x14ac:dyDescent="0.25">
      <c r="I1933"/>
    </row>
    <row r="1934" spans="9:9" x14ac:dyDescent="0.25">
      <c r="I1934"/>
    </row>
    <row r="1935" spans="9:9" x14ac:dyDescent="0.25">
      <c r="I1935"/>
    </row>
    <row r="1936" spans="9:9" x14ac:dyDescent="0.25">
      <c r="I1936"/>
    </row>
    <row r="1937" spans="9:9" x14ac:dyDescent="0.25">
      <c r="I1937"/>
    </row>
    <row r="1938" spans="9:9" x14ac:dyDescent="0.25">
      <c r="I1938"/>
    </row>
    <row r="1939" spans="9:9" x14ac:dyDescent="0.25">
      <c r="I1939"/>
    </row>
    <row r="1940" spans="9:9" x14ac:dyDescent="0.25">
      <c r="I1940"/>
    </row>
    <row r="1941" spans="9:9" x14ac:dyDescent="0.25">
      <c r="I1941"/>
    </row>
    <row r="1942" spans="9:9" x14ac:dyDescent="0.25">
      <c r="I1942"/>
    </row>
    <row r="1943" spans="9:9" x14ac:dyDescent="0.25">
      <c r="I1943"/>
    </row>
    <row r="1944" spans="9:9" x14ac:dyDescent="0.25">
      <c r="I1944"/>
    </row>
    <row r="1945" spans="9:9" x14ac:dyDescent="0.25">
      <c r="I1945"/>
    </row>
    <row r="1946" spans="9:9" x14ac:dyDescent="0.25">
      <c r="I1946"/>
    </row>
    <row r="1947" spans="9:9" x14ac:dyDescent="0.25">
      <c r="I1947"/>
    </row>
    <row r="1948" spans="9:9" x14ac:dyDescent="0.25">
      <c r="I1948"/>
    </row>
    <row r="1949" spans="9:9" x14ac:dyDescent="0.25">
      <c r="I1949"/>
    </row>
    <row r="1950" spans="9:9" x14ac:dyDescent="0.25">
      <c r="I1950"/>
    </row>
    <row r="1951" spans="9:9" x14ac:dyDescent="0.25">
      <c r="I1951"/>
    </row>
    <row r="1952" spans="9:9" x14ac:dyDescent="0.25">
      <c r="I1952"/>
    </row>
    <row r="1953" spans="9:9" x14ac:dyDescent="0.25">
      <c r="I1953"/>
    </row>
    <row r="1954" spans="9:9" x14ac:dyDescent="0.25">
      <c r="I1954"/>
    </row>
    <row r="1955" spans="9:9" x14ac:dyDescent="0.25">
      <c r="I1955"/>
    </row>
    <row r="1956" spans="9:9" x14ac:dyDescent="0.25">
      <c r="I1956"/>
    </row>
    <row r="1957" spans="9:9" x14ac:dyDescent="0.25">
      <c r="I1957"/>
    </row>
    <row r="1958" spans="9:9" x14ac:dyDescent="0.25">
      <c r="I1958"/>
    </row>
    <row r="1959" spans="9:9" x14ac:dyDescent="0.25">
      <c r="I1959"/>
    </row>
    <row r="1960" spans="9:9" x14ac:dyDescent="0.25">
      <c r="I1960"/>
    </row>
    <row r="1961" spans="9:9" x14ac:dyDescent="0.25">
      <c r="I1961"/>
    </row>
    <row r="1962" spans="9:9" x14ac:dyDescent="0.25">
      <c r="I1962"/>
    </row>
    <row r="1963" spans="9:9" x14ac:dyDescent="0.25">
      <c r="I1963"/>
    </row>
    <row r="1964" spans="9:9" x14ac:dyDescent="0.25">
      <c r="I1964"/>
    </row>
    <row r="1965" spans="9:9" x14ac:dyDescent="0.25">
      <c r="I1965"/>
    </row>
    <row r="1966" spans="9:9" x14ac:dyDescent="0.25">
      <c r="I1966"/>
    </row>
    <row r="1967" spans="9:9" x14ac:dyDescent="0.25">
      <c r="I1967"/>
    </row>
    <row r="1968" spans="9:9" x14ac:dyDescent="0.25">
      <c r="I1968"/>
    </row>
    <row r="1969" spans="9:9" x14ac:dyDescent="0.25">
      <c r="I1969"/>
    </row>
    <row r="1970" spans="9:9" x14ac:dyDescent="0.25">
      <c r="I1970"/>
    </row>
    <row r="1971" spans="9:9" x14ac:dyDescent="0.25">
      <c r="I1971"/>
    </row>
    <row r="1972" spans="9:9" x14ac:dyDescent="0.25">
      <c r="I1972"/>
    </row>
    <row r="1973" spans="9:9" x14ac:dyDescent="0.25">
      <c r="I1973"/>
    </row>
    <row r="1974" spans="9:9" x14ac:dyDescent="0.25">
      <c r="I1974"/>
    </row>
    <row r="1975" spans="9:9" x14ac:dyDescent="0.25">
      <c r="I1975"/>
    </row>
    <row r="1976" spans="9:9" x14ac:dyDescent="0.25">
      <c r="I1976"/>
    </row>
    <row r="1977" spans="9:9" x14ac:dyDescent="0.25">
      <c r="I1977"/>
    </row>
    <row r="1978" spans="9:9" x14ac:dyDescent="0.25">
      <c r="I1978"/>
    </row>
    <row r="1979" spans="9:9" x14ac:dyDescent="0.25">
      <c r="I1979"/>
    </row>
    <row r="1980" spans="9:9" x14ac:dyDescent="0.25">
      <c r="I1980"/>
    </row>
    <row r="1981" spans="9:9" x14ac:dyDescent="0.25">
      <c r="I1981"/>
    </row>
    <row r="1982" spans="9:9" x14ac:dyDescent="0.25">
      <c r="I1982"/>
    </row>
    <row r="1983" spans="9:9" x14ac:dyDescent="0.25">
      <c r="I1983"/>
    </row>
    <row r="1984" spans="9:9" x14ac:dyDescent="0.25">
      <c r="I1984"/>
    </row>
    <row r="1985" spans="9:9" x14ac:dyDescent="0.25">
      <c r="I1985"/>
    </row>
    <row r="1986" spans="9:9" x14ac:dyDescent="0.25">
      <c r="I1986"/>
    </row>
    <row r="1987" spans="9:9" x14ac:dyDescent="0.25">
      <c r="I1987"/>
    </row>
    <row r="1988" spans="9:9" x14ac:dyDescent="0.25">
      <c r="I1988"/>
    </row>
    <row r="1989" spans="9:9" x14ac:dyDescent="0.25">
      <c r="I1989"/>
    </row>
    <row r="1990" spans="9:9" x14ac:dyDescent="0.25">
      <c r="I1990"/>
    </row>
    <row r="1991" spans="9:9" x14ac:dyDescent="0.25">
      <c r="I1991"/>
    </row>
    <row r="1992" spans="9:9" x14ac:dyDescent="0.25">
      <c r="I1992"/>
    </row>
    <row r="1993" spans="9:9" x14ac:dyDescent="0.25">
      <c r="I1993"/>
    </row>
    <row r="1994" spans="9:9" x14ac:dyDescent="0.25">
      <c r="I1994"/>
    </row>
    <row r="1995" spans="9:9" x14ac:dyDescent="0.25">
      <c r="I1995"/>
    </row>
    <row r="1996" spans="9:9" x14ac:dyDescent="0.25">
      <c r="I1996"/>
    </row>
    <row r="1997" spans="9:9" x14ac:dyDescent="0.25">
      <c r="I1997"/>
    </row>
    <row r="1998" spans="9:9" x14ac:dyDescent="0.25">
      <c r="I1998"/>
    </row>
    <row r="1999" spans="9:9" x14ac:dyDescent="0.25">
      <c r="I1999"/>
    </row>
    <row r="2000" spans="9:9" x14ac:dyDescent="0.25">
      <c r="I2000"/>
    </row>
    <row r="2001" spans="9:9" x14ac:dyDescent="0.25">
      <c r="I2001"/>
    </row>
    <row r="2002" spans="9:9" x14ac:dyDescent="0.25">
      <c r="I2002"/>
    </row>
    <row r="2003" spans="9:9" x14ac:dyDescent="0.25">
      <c r="I2003"/>
    </row>
    <row r="2004" spans="9:9" x14ac:dyDescent="0.25">
      <c r="I2004"/>
    </row>
    <row r="2005" spans="9:9" x14ac:dyDescent="0.25">
      <c r="I2005"/>
    </row>
    <row r="2006" spans="9:9" x14ac:dyDescent="0.25">
      <c r="I2006"/>
    </row>
    <row r="2007" spans="9:9" x14ac:dyDescent="0.25">
      <c r="I2007"/>
    </row>
    <row r="2008" spans="9:9" x14ac:dyDescent="0.25">
      <c r="I2008"/>
    </row>
    <row r="2009" spans="9:9" x14ac:dyDescent="0.25">
      <c r="I2009"/>
    </row>
    <row r="2010" spans="9:9" x14ac:dyDescent="0.25">
      <c r="I2010"/>
    </row>
    <row r="2011" spans="9:9" x14ac:dyDescent="0.25">
      <c r="I2011"/>
    </row>
    <row r="2012" spans="9:9" x14ac:dyDescent="0.25">
      <c r="I2012"/>
    </row>
    <row r="2013" spans="9:9" x14ac:dyDescent="0.25">
      <c r="I2013"/>
    </row>
    <row r="2014" spans="9:9" x14ac:dyDescent="0.25">
      <c r="I2014"/>
    </row>
    <row r="2015" spans="9:9" x14ac:dyDescent="0.25">
      <c r="I2015"/>
    </row>
    <row r="2016" spans="9:9" x14ac:dyDescent="0.25">
      <c r="I2016"/>
    </row>
    <row r="2017" spans="9:9" x14ac:dyDescent="0.25">
      <c r="I2017"/>
    </row>
    <row r="2018" spans="9:9" x14ac:dyDescent="0.25">
      <c r="I2018"/>
    </row>
    <row r="2019" spans="9:9" x14ac:dyDescent="0.25">
      <c r="I2019"/>
    </row>
    <row r="2020" spans="9:9" x14ac:dyDescent="0.25">
      <c r="I2020"/>
    </row>
    <row r="2021" spans="9:9" x14ac:dyDescent="0.25">
      <c r="I2021"/>
    </row>
    <row r="2022" spans="9:9" x14ac:dyDescent="0.25">
      <c r="I2022"/>
    </row>
    <row r="2023" spans="9:9" x14ac:dyDescent="0.25">
      <c r="I2023"/>
    </row>
    <row r="2024" spans="9:9" x14ac:dyDescent="0.25">
      <c r="I2024"/>
    </row>
    <row r="2025" spans="9:9" x14ac:dyDescent="0.25">
      <c r="I2025"/>
    </row>
    <row r="2026" spans="9:9" x14ac:dyDescent="0.25">
      <c r="I2026"/>
    </row>
    <row r="2027" spans="9:9" x14ac:dyDescent="0.25">
      <c r="I2027"/>
    </row>
    <row r="2028" spans="9:9" x14ac:dyDescent="0.25">
      <c r="I2028"/>
    </row>
    <row r="2029" spans="9:9" x14ac:dyDescent="0.25">
      <c r="I2029"/>
    </row>
    <row r="2030" spans="9:9" x14ac:dyDescent="0.25">
      <c r="I2030"/>
    </row>
    <row r="2031" spans="9:9" x14ac:dyDescent="0.25">
      <c r="I2031"/>
    </row>
    <row r="2032" spans="9:9" x14ac:dyDescent="0.25">
      <c r="I2032"/>
    </row>
    <row r="2033" spans="9:9" x14ac:dyDescent="0.25">
      <c r="I2033"/>
    </row>
    <row r="2034" spans="9:9" x14ac:dyDescent="0.25">
      <c r="I2034"/>
    </row>
    <row r="2035" spans="9:9" x14ac:dyDescent="0.25">
      <c r="I2035"/>
    </row>
    <row r="2036" spans="9:9" x14ac:dyDescent="0.25">
      <c r="I2036"/>
    </row>
    <row r="2037" spans="9:9" x14ac:dyDescent="0.25">
      <c r="I2037"/>
    </row>
    <row r="2038" spans="9:9" x14ac:dyDescent="0.25">
      <c r="I2038"/>
    </row>
    <row r="2039" spans="9:9" x14ac:dyDescent="0.25">
      <c r="I2039"/>
    </row>
    <row r="2040" spans="9:9" x14ac:dyDescent="0.25">
      <c r="I2040"/>
    </row>
    <row r="2041" spans="9:9" x14ac:dyDescent="0.25">
      <c r="I2041"/>
    </row>
    <row r="2042" spans="9:9" x14ac:dyDescent="0.25">
      <c r="I2042"/>
    </row>
    <row r="2043" spans="9:9" x14ac:dyDescent="0.25">
      <c r="I2043"/>
    </row>
    <row r="2044" spans="9:9" x14ac:dyDescent="0.25">
      <c r="I2044"/>
    </row>
    <row r="2045" spans="9:9" x14ac:dyDescent="0.25">
      <c r="I2045"/>
    </row>
    <row r="2046" spans="9:9" x14ac:dyDescent="0.25">
      <c r="I2046"/>
    </row>
    <row r="2047" spans="9:9" x14ac:dyDescent="0.25">
      <c r="I2047"/>
    </row>
    <row r="2048" spans="9:9" x14ac:dyDescent="0.25">
      <c r="I2048"/>
    </row>
    <row r="2049" spans="9:9" x14ac:dyDescent="0.25">
      <c r="I2049"/>
    </row>
    <row r="2050" spans="9:9" x14ac:dyDescent="0.25">
      <c r="I2050"/>
    </row>
    <row r="2051" spans="9:9" x14ac:dyDescent="0.25">
      <c r="I2051"/>
    </row>
    <row r="2052" spans="9:9" x14ac:dyDescent="0.25">
      <c r="I2052"/>
    </row>
    <row r="2053" spans="9:9" x14ac:dyDescent="0.25">
      <c r="I2053"/>
    </row>
    <row r="2054" spans="9:9" x14ac:dyDescent="0.25">
      <c r="I2054"/>
    </row>
    <row r="2055" spans="9:9" x14ac:dyDescent="0.25">
      <c r="I2055"/>
    </row>
    <row r="2056" spans="9:9" x14ac:dyDescent="0.25">
      <c r="I2056"/>
    </row>
    <row r="2057" spans="9:9" x14ac:dyDescent="0.25">
      <c r="I2057"/>
    </row>
    <row r="2058" spans="9:9" x14ac:dyDescent="0.25">
      <c r="I2058"/>
    </row>
    <row r="2059" spans="9:9" x14ac:dyDescent="0.25">
      <c r="I2059"/>
    </row>
    <row r="2060" spans="9:9" x14ac:dyDescent="0.25">
      <c r="I2060"/>
    </row>
    <row r="2061" spans="9:9" x14ac:dyDescent="0.25">
      <c r="I2061"/>
    </row>
    <row r="2062" spans="9:9" x14ac:dyDescent="0.25">
      <c r="I2062"/>
    </row>
    <row r="2063" spans="9:9" x14ac:dyDescent="0.25">
      <c r="I2063"/>
    </row>
    <row r="2064" spans="9:9" x14ac:dyDescent="0.25">
      <c r="I2064"/>
    </row>
    <row r="2065" spans="9:9" x14ac:dyDescent="0.25">
      <c r="I2065"/>
    </row>
    <row r="2066" spans="9:9" x14ac:dyDescent="0.25">
      <c r="I2066"/>
    </row>
    <row r="2067" spans="9:9" x14ac:dyDescent="0.25">
      <c r="I2067"/>
    </row>
    <row r="2068" spans="9:9" x14ac:dyDescent="0.25">
      <c r="I2068"/>
    </row>
    <row r="2069" spans="9:9" x14ac:dyDescent="0.25">
      <c r="I2069"/>
    </row>
    <row r="2070" spans="9:9" x14ac:dyDescent="0.25">
      <c r="I2070"/>
    </row>
    <row r="2071" spans="9:9" x14ac:dyDescent="0.25">
      <c r="I2071"/>
    </row>
    <row r="2072" spans="9:9" x14ac:dyDescent="0.25">
      <c r="I2072"/>
    </row>
    <row r="2073" spans="9:9" x14ac:dyDescent="0.25">
      <c r="I2073"/>
    </row>
    <row r="2074" spans="9:9" x14ac:dyDescent="0.25">
      <c r="I2074"/>
    </row>
    <row r="2075" spans="9:9" x14ac:dyDescent="0.25">
      <c r="I2075"/>
    </row>
    <row r="2076" spans="9:9" x14ac:dyDescent="0.25">
      <c r="I2076"/>
    </row>
    <row r="2077" spans="9:9" x14ac:dyDescent="0.25">
      <c r="I2077"/>
    </row>
    <row r="2078" spans="9:9" x14ac:dyDescent="0.25">
      <c r="I2078"/>
    </row>
    <row r="2079" spans="9:9" x14ac:dyDescent="0.25">
      <c r="I2079"/>
    </row>
    <row r="2080" spans="9:9" x14ac:dyDescent="0.25">
      <c r="I2080"/>
    </row>
    <row r="2081" spans="9:9" x14ac:dyDescent="0.25">
      <c r="I2081"/>
    </row>
    <row r="2082" spans="9:9" x14ac:dyDescent="0.25">
      <c r="I2082"/>
    </row>
    <row r="2083" spans="9:9" x14ac:dyDescent="0.25">
      <c r="I2083"/>
    </row>
    <row r="2084" spans="9:9" x14ac:dyDescent="0.25">
      <c r="I2084"/>
    </row>
    <row r="2085" spans="9:9" x14ac:dyDescent="0.25">
      <c r="I2085"/>
    </row>
    <row r="2086" spans="9:9" x14ac:dyDescent="0.25">
      <c r="I2086"/>
    </row>
    <row r="2087" spans="9:9" x14ac:dyDescent="0.25">
      <c r="I2087"/>
    </row>
    <row r="2088" spans="9:9" x14ac:dyDescent="0.25">
      <c r="I2088"/>
    </row>
    <row r="2089" spans="9:9" x14ac:dyDescent="0.25">
      <c r="I2089"/>
    </row>
    <row r="2090" spans="9:9" x14ac:dyDescent="0.25">
      <c r="I2090"/>
    </row>
    <row r="2091" spans="9:9" x14ac:dyDescent="0.25">
      <c r="I2091"/>
    </row>
    <row r="2092" spans="9:9" x14ac:dyDescent="0.25">
      <c r="I2092"/>
    </row>
    <row r="2093" spans="9:9" x14ac:dyDescent="0.25">
      <c r="I2093"/>
    </row>
    <row r="2094" spans="9:9" x14ac:dyDescent="0.25">
      <c r="I2094"/>
    </row>
    <row r="2095" spans="9:9" x14ac:dyDescent="0.25">
      <c r="I2095"/>
    </row>
    <row r="2096" spans="9:9" x14ac:dyDescent="0.25">
      <c r="I2096"/>
    </row>
    <row r="2097" spans="9:9" x14ac:dyDescent="0.25">
      <c r="I2097"/>
    </row>
    <row r="2098" spans="9:9" x14ac:dyDescent="0.25">
      <c r="I2098"/>
    </row>
    <row r="2099" spans="9:9" x14ac:dyDescent="0.25">
      <c r="I2099"/>
    </row>
    <row r="2100" spans="9:9" x14ac:dyDescent="0.25">
      <c r="I2100"/>
    </row>
    <row r="2101" spans="9:9" x14ac:dyDescent="0.25">
      <c r="I2101"/>
    </row>
    <row r="2102" spans="9:9" x14ac:dyDescent="0.25">
      <c r="I2102"/>
    </row>
    <row r="2103" spans="9:9" x14ac:dyDescent="0.25">
      <c r="I2103"/>
    </row>
    <row r="2104" spans="9:9" x14ac:dyDescent="0.25">
      <c r="I2104"/>
    </row>
    <row r="2105" spans="9:9" x14ac:dyDescent="0.25">
      <c r="I2105"/>
    </row>
    <row r="2106" spans="9:9" x14ac:dyDescent="0.25">
      <c r="I2106"/>
    </row>
    <row r="2107" spans="9:9" x14ac:dyDescent="0.25">
      <c r="I2107"/>
    </row>
    <row r="2108" spans="9:9" x14ac:dyDescent="0.25">
      <c r="I2108"/>
    </row>
    <row r="2109" spans="9:9" x14ac:dyDescent="0.25">
      <c r="I2109"/>
    </row>
    <row r="2110" spans="9:9" x14ac:dyDescent="0.25">
      <c r="I2110"/>
    </row>
    <row r="2111" spans="9:9" x14ac:dyDescent="0.25">
      <c r="I2111"/>
    </row>
    <row r="2112" spans="9:9" x14ac:dyDescent="0.25">
      <c r="I2112"/>
    </row>
    <row r="2113" spans="9:9" x14ac:dyDescent="0.25">
      <c r="I2113"/>
    </row>
    <row r="2114" spans="9:9" x14ac:dyDescent="0.25">
      <c r="I2114"/>
    </row>
    <row r="2115" spans="9:9" x14ac:dyDescent="0.25">
      <c r="I2115"/>
    </row>
    <row r="2116" spans="9:9" x14ac:dyDescent="0.25">
      <c r="I2116"/>
    </row>
    <row r="2117" spans="9:9" x14ac:dyDescent="0.25">
      <c r="I2117"/>
    </row>
    <row r="2118" spans="9:9" x14ac:dyDescent="0.25">
      <c r="I2118"/>
    </row>
    <row r="2119" spans="9:9" x14ac:dyDescent="0.25">
      <c r="I2119"/>
    </row>
    <row r="2120" spans="9:9" x14ac:dyDescent="0.25">
      <c r="I2120"/>
    </row>
    <row r="2121" spans="9:9" x14ac:dyDescent="0.25">
      <c r="I2121"/>
    </row>
    <row r="2122" spans="9:9" x14ac:dyDescent="0.25">
      <c r="I2122"/>
    </row>
    <row r="2123" spans="9:9" x14ac:dyDescent="0.25">
      <c r="I2123"/>
    </row>
    <row r="2124" spans="9:9" x14ac:dyDescent="0.25">
      <c r="I2124"/>
    </row>
    <row r="2125" spans="9:9" x14ac:dyDescent="0.25">
      <c r="I2125"/>
    </row>
    <row r="2126" spans="9:9" x14ac:dyDescent="0.25">
      <c r="I2126"/>
    </row>
    <row r="2127" spans="9:9" x14ac:dyDescent="0.25">
      <c r="I2127"/>
    </row>
    <row r="2128" spans="9:9" x14ac:dyDescent="0.25">
      <c r="I2128"/>
    </row>
    <row r="2129" spans="9:9" x14ac:dyDescent="0.25">
      <c r="I2129"/>
    </row>
    <row r="2130" spans="9:9" x14ac:dyDescent="0.25">
      <c r="I2130"/>
    </row>
    <row r="2131" spans="9:9" x14ac:dyDescent="0.25">
      <c r="I2131"/>
    </row>
    <row r="2132" spans="9:9" x14ac:dyDescent="0.25">
      <c r="I2132"/>
    </row>
    <row r="2133" spans="9:9" x14ac:dyDescent="0.25">
      <c r="I2133"/>
    </row>
    <row r="2134" spans="9:9" x14ac:dyDescent="0.25">
      <c r="I2134"/>
    </row>
    <row r="2135" spans="9:9" x14ac:dyDescent="0.25">
      <c r="I2135"/>
    </row>
    <row r="2136" spans="9:9" x14ac:dyDescent="0.25">
      <c r="I2136"/>
    </row>
    <row r="2137" spans="9:9" x14ac:dyDescent="0.25">
      <c r="I2137"/>
    </row>
    <row r="2138" spans="9:9" x14ac:dyDescent="0.25">
      <c r="I2138"/>
    </row>
    <row r="2139" spans="9:9" x14ac:dyDescent="0.25">
      <c r="I2139"/>
    </row>
    <row r="2140" spans="9:9" x14ac:dyDescent="0.25">
      <c r="I2140"/>
    </row>
    <row r="2141" spans="9:9" x14ac:dyDescent="0.25">
      <c r="I2141"/>
    </row>
    <row r="2142" spans="9:9" x14ac:dyDescent="0.25">
      <c r="I2142"/>
    </row>
    <row r="2143" spans="9:9" x14ac:dyDescent="0.25">
      <c r="I2143"/>
    </row>
    <row r="2144" spans="9:9" x14ac:dyDescent="0.25">
      <c r="I2144"/>
    </row>
    <row r="2145" spans="9:9" x14ac:dyDescent="0.25">
      <c r="I2145"/>
    </row>
    <row r="2146" spans="9:9" x14ac:dyDescent="0.25">
      <c r="I2146"/>
    </row>
    <row r="2147" spans="9:9" x14ac:dyDescent="0.25">
      <c r="I2147"/>
    </row>
    <row r="2148" spans="9:9" x14ac:dyDescent="0.25">
      <c r="I2148"/>
    </row>
    <row r="2149" spans="9:9" x14ac:dyDescent="0.25">
      <c r="I2149"/>
    </row>
    <row r="2150" spans="9:9" x14ac:dyDescent="0.25">
      <c r="I2150"/>
    </row>
    <row r="2151" spans="9:9" x14ac:dyDescent="0.25">
      <c r="I2151"/>
    </row>
    <row r="2152" spans="9:9" x14ac:dyDescent="0.25">
      <c r="I2152"/>
    </row>
    <row r="2153" spans="9:9" x14ac:dyDescent="0.25">
      <c r="I2153"/>
    </row>
    <row r="2154" spans="9:9" x14ac:dyDescent="0.25">
      <c r="I2154"/>
    </row>
    <row r="2155" spans="9:9" x14ac:dyDescent="0.25">
      <c r="I2155"/>
    </row>
    <row r="2156" spans="9:9" x14ac:dyDescent="0.25">
      <c r="I2156"/>
    </row>
    <row r="2157" spans="9:9" x14ac:dyDescent="0.25">
      <c r="I2157"/>
    </row>
    <row r="2158" spans="9:9" x14ac:dyDescent="0.25">
      <c r="I2158"/>
    </row>
    <row r="2159" spans="9:9" x14ac:dyDescent="0.25">
      <c r="I2159"/>
    </row>
    <row r="2160" spans="9:9" x14ac:dyDescent="0.25">
      <c r="I2160"/>
    </row>
    <row r="2161" spans="9:9" x14ac:dyDescent="0.25">
      <c r="I2161"/>
    </row>
    <row r="2162" spans="9:9" x14ac:dyDescent="0.25">
      <c r="I2162"/>
    </row>
    <row r="2163" spans="9:9" x14ac:dyDescent="0.25">
      <c r="I2163"/>
    </row>
    <row r="2164" spans="9:9" x14ac:dyDescent="0.25">
      <c r="I2164"/>
    </row>
    <row r="2165" spans="9:9" x14ac:dyDescent="0.25">
      <c r="I2165"/>
    </row>
    <row r="2166" spans="9:9" x14ac:dyDescent="0.25">
      <c r="I2166"/>
    </row>
    <row r="2167" spans="9:9" x14ac:dyDescent="0.25">
      <c r="I2167"/>
    </row>
    <row r="2168" spans="9:9" x14ac:dyDescent="0.25">
      <c r="I2168"/>
    </row>
    <row r="2169" spans="9:9" x14ac:dyDescent="0.25">
      <c r="I2169"/>
    </row>
    <row r="2170" spans="9:9" x14ac:dyDescent="0.25">
      <c r="I2170"/>
    </row>
    <row r="2171" spans="9:9" x14ac:dyDescent="0.25">
      <c r="I2171"/>
    </row>
    <row r="2172" spans="9:9" x14ac:dyDescent="0.25">
      <c r="I2172"/>
    </row>
    <row r="2173" spans="9:9" x14ac:dyDescent="0.25">
      <c r="I2173"/>
    </row>
    <row r="2174" spans="9:9" x14ac:dyDescent="0.25">
      <c r="I2174"/>
    </row>
    <row r="2175" spans="9:9" x14ac:dyDescent="0.25">
      <c r="I2175"/>
    </row>
    <row r="2176" spans="9:9" x14ac:dyDescent="0.25">
      <c r="I2176"/>
    </row>
    <row r="2177" spans="9:9" x14ac:dyDescent="0.25">
      <c r="I2177"/>
    </row>
    <row r="2178" spans="9:9" x14ac:dyDescent="0.25">
      <c r="I2178"/>
    </row>
    <row r="2179" spans="9:9" x14ac:dyDescent="0.25">
      <c r="I2179"/>
    </row>
    <row r="2180" spans="9:9" x14ac:dyDescent="0.25">
      <c r="I2180"/>
    </row>
    <row r="2181" spans="9:9" x14ac:dyDescent="0.25">
      <c r="I2181"/>
    </row>
    <row r="2182" spans="9:9" x14ac:dyDescent="0.25">
      <c r="I2182"/>
    </row>
    <row r="2183" spans="9:9" x14ac:dyDescent="0.25">
      <c r="I2183"/>
    </row>
    <row r="2184" spans="9:9" x14ac:dyDescent="0.25">
      <c r="I2184"/>
    </row>
    <row r="2185" spans="9:9" x14ac:dyDescent="0.25">
      <c r="I2185"/>
    </row>
    <row r="2186" spans="9:9" x14ac:dyDescent="0.25">
      <c r="I2186"/>
    </row>
    <row r="2187" spans="9:9" x14ac:dyDescent="0.25">
      <c r="I2187"/>
    </row>
    <row r="2188" spans="9:9" x14ac:dyDescent="0.25">
      <c r="I2188"/>
    </row>
    <row r="2189" spans="9:9" x14ac:dyDescent="0.25">
      <c r="I2189"/>
    </row>
    <row r="2190" spans="9:9" x14ac:dyDescent="0.25">
      <c r="I2190"/>
    </row>
    <row r="2191" spans="9:9" x14ac:dyDescent="0.25">
      <c r="I2191"/>
    </row>
    <row r="2192" spans="9:9" x14ac:dyDescent="0.25">
      <c r="I2192"/>
    </row>
    <row r="2193" spans="9:9" x14ac:dyDescent="0.25">
      <c r="I2193"/>
    </row>
    <row r="2194" spans="9:9" x14ac:dyDescent="0.25">
      <c r="I2194"/>
    </row>
    <row r="2195" spans="9:9" x14ac:dyDescent="0.25">
      <c r="I2195"/>
    </row>
    <row r="2196" spans="9:9" x14ac:dyDescent="0.25">
      <c r="I2196"/>
    </row>
    <row r="2197" spans="9:9" x14ac:dyDescent="0.25">
      <c r="I2197"/>
    </row>
    <row r="2198" spans="9:9" x14ac:dyDescent="0.25">
      <c r="I2198"/>
    </row>
    <row r="2199" spans="9:9" x14ac:dyDescent="0.25">
      <c r="I2199"/>
    </row>
    <row r="2200" spans="9:9" x14ac:dyDescent="0.25">
      <c r="I2200"/>
    </row>
    <row r="2201" spans="9:9" x14ac:dyDescent="0.25">
      <c r="I2201"/>
    </row>
    <row r="2202" spans="9:9" x14ac:dyDescent="0.25">
      <c r="I2202"/>
    </row>
    <row r="2203" spans="9:9" x14ac:dyDescent="0.25">
      <c r="I2203"/>
    </row>
    <row r="2204" spans="9:9" x14ac:dyDescent="0.25">
      <c r="I2204"/>
    </row>
    <row r="2205" spans="9:9" x14ac:dyDescent="0.25">
      <c r="I2205"/>
    </row>
    <row r="2206" spans="9:9" x14ac:dyDescent="0.25">
      <c r="I2206"/>
    </row>
    <row r="2207" spans="9:9" x14ac:dyDescent="0.25">
      <c r="I2207"/>
    </row>
    <row r="2208" spans="9:9" x14ac:dyDescent="0.25">
      <c r="I2208"/>
    </row>
    <row r="2209" spans="9:9" x14ac:dyDescent="0.25">
      <c r="I2209"/>
    </row>
    <row r="2210" spans="9:9" x14ac:dyDescent="0.25">
      <c r="I2210"/>
    </row>
    <row r="2211" spans="9:9" x14ac:dyDescent="0.25">
      <c r="I2211"/>
    </row>
    <row r="2212" spans="9:9" x14ac:dyDescent="0.25">
      <c r="I2212"/>
    </row>
    <row r="2213" spans="9:9" x14ac:dyDescent="0.25">
      <c r="I2213"/>
    </row>
    <row r="2214" spans="9:9" x14ac:dyDescent="0.25">
      <c r="I2214"/>
    </row>
    <row r="2215" spans="9:9" x14ac:dyDescent="0.25">
      <c r="I2215"/>
    </row>
    <row r="2216" spans="9:9" x14ac:dyDescent="0.25">
      <c r="I2216"/>
    </row>
    <row r="2217" spans="9:9" x14ac:dyDescent="0.25">
      <c r="I2217"/>
    </row>
    <row r="2218" spans="9:9" x14ac:dyDescent="0.25">
      <c r="I2218"/>
    </row>
    <row r="2219" spans="9:9" x14ac:dyDescent="0.25">
      <c r="I2219"/>
    </row>
    <row r="2220" spans="9:9" x14ac:dyDescent="0.25">
      <c r="I2220"/>
    </row>
    <row r="2221" spans="9:9" x14ac:dyDescent="0.25">
      <c r="I2221"/>
    </row>
    <row r="2222" spans="9:9" x14ac:dyDescent="0.25">
      <c r="I2222"/>
    </row>
    <row r="2223" spans="9:9" x14ac:dyDescent="0.25">
      <c r="I2223"/>
    </row>
    <row r="2224" spans="9:9" x14ac:dyDescent="0.25">
      <c r="I2224"/>
    </row>
    <row r="2225" spans="9:9" x14ac:dyDescent="0.25">
      <c r="I2225"/>
    </row>
    <row r="2226" spans="9:9" x14ac:dyDescent="0.25">
      <c r="I2226"/>
    </row>
    <row r="2227" spans="9:9" x14ac:dyDescent="0.25">
      <c r="I2227"/>
    </row>
    <row r="2228" spans="9:9" x14ac:dyDescent="0.25">
      <c r="I2228"/>
    </row>
    <row r="2229" spans="9:9" x14ac:dyDescent="0.25">
      <c r="I2229"/>
    </row>
    <row r="2230" spans="9:9" x14ac:dyDescent="0.25">
      <c r="I2230"/>
    </row>
    <row r="2231" spans="9:9" x14ac:dyDescent="0.25">
      <c r="I2231"/>
    </row>
    <row r="2232" spans="9:9" x14ac:dyDescent="0.25">
      <c r="I2232"/>
    </row>
    <row r="2233" spans="9:9" x14ac:dyDescent="0.25">
      <c r="I2233"/>
    </row>
    <row r="2234" spans="9:9" x14ac:dyDescent="0.25">
      <c r="I2234"/>
    </row>
    <row r="2235" spans="9:9" x14ac:dyDescent="0.25">
      <c r="I2235"/>
    </row>
    <row r="2236" spans="9:9" x14ac:dyDescent="0.25">
      <c r="I2236"/>
    </row>
    <row r="2237" spans="9:9" x14ac:dyDescent="0.25">
      <c r="I2237"/>
    </row>
    <row r="2238" spans="9:9" x14ac:dyDescent="0.25">
      <c r="I2238"/>
    </row>
    <row r="2239" spans="9:9" x14ac:dyDescent="0.25">
      <c r="I2239"/>
    </row>
    <row r="2240" spans="9:9" x14ac:dyDescent="0.25">
      <c r="I2240"/>
    </row>
    <row r="2241" spans="9:9" x14ac:dyDescent="0.25">
      <c r="I2241"/>
    </row>
    <row r="2242" spans="9:9" x14ac:dyDescent="0.25">
      <c r="I2242"/>
    </row>
    <row r="2243" spans="9:9" x14ac:dyDescent="0.25">
      <c r="I2243"/>
    </row>
    <row r="2244" spans="9:9" x14ac:dyDescent="0.25">
      <c r="I2244"/>
    </row>
    <row r="2245" spans="9:9" x14ac:dyDescent="0.25">
      <c r="I2245"/>
    </row>
    <row r="2246" spans="9:9" x14ac:dyDescent="0.25">
      <c r="I2246"/>
    </row>
    <row r="2247" spans="9:9" x14ac:dyDescent="0.25">
      <c r="I2247"/>
    </row>
    <row r="2248" spans="9:9" x14ac:dyDescent="0.25">
      <c r="I2248"/>
    </row>
    <row r="2249" spans="9:9" x14ac:dyDescent="0.25">
      <c r="I2249"/>
    </row>
    <row r="2250" spans="9:9" x14ac:dyDescent="0.25">
      <c r="I2250"/>
    </row>
    <row r="2251" spans="9:9" x14ac:dyDescent="0.25">
      <c r="I2251"/>
    </row>
    <row r="2252" spans="9:9" x14ac:dyDescent="0.25">
      <c r="I2252"/>
    </row>
    <row r="2253" spans="9:9" x14ac:dyDescent="0.25">
      <c r="I2253"/>
    </row>
    <row r="2254" spans="9:9" x14ac:dyDescent="0.25">
      <c r="I2254"/>
    </row>
    <row r="2255" spans="9:9" x14ac:dyDescent="0.25">
      <c r="I2255"/>
    </row>
    <row r="2256" spans="9:9" x14ac:dyDescent="0.25">
      <c r="I2256"/>
    </row>
    <row r="2257" spans="9:9" x14ac:dyDescent="0.25">
      <c r="I2257"/>
    </row>
    <row r="2258" spans="9:9" x14ac:dyDescent="0.25">
      <c r="I2258"/>
    </row>
    <row r="2259" spans="9:9" x14ac:dyDescent="0.25">
      <c r="I2259"/>
    </row>
    <row r="2260" spans="9:9" x14ac:dyDescent="0.25">
      <c r="I2260"/>
    </row>
    <row r="2261" spans="9:9" x14ac:dyDescent="0.25">
      <c r="I2261"/>
    </row>
    <row r="2262" spans="9:9" x14ac:dyDescent="0.25">
      <c r="I2262"/>
    </row>
    <row r="2263" spans="9:9" x14ac:dyDescent="0.25">
      <c r="I2263"/>
    </row>
    <row r="2264" spans="9:9" x14ac:dyDescent="0.25">
      <c r="I2264"/>
    </row>
    <row r="2265" spans="9:9" x14ac:dyDescent="0.25">
      <c r="I2265"/>
    </row>
    <row r="2266" spans="9:9" x14ac:dyDescent="0.25">
      <c r="I2266"/>
    </row>
    <row r="2267" spans="9:9" x14ac:dyDescent="0.25">
      <c r="I2267"/>
    </row>
    <row r="2268" spans="9:9" x14ac:dyDescent="0.25">
      <c r="I2268"/>
    </row>
    <row r="2269" spans="9:9" x14ac:dyDescent="0.25">
      <c r="I2269"/>
    </row>
    <row r="2270" spans="9:9" x14ac:dyDescent="0.25">
      <c r="I2270"/>
    </row>
    <row r="2271" spans="9:9" x14ac:dyDescent="0.25">
      <c r="I2271"/>
    </row>
    <row r="2272" spans="9:9" x14ac:dyDescent="0.25">
      <c r="I2272"/>
    </row>
    <row r="2273" spans="9:9" x14ac:dyDescent="0.25">
      <c r="I2273"/>
    </row>
    <row r="2274" spans="9:9" x14ac:dyDescent="0.25">
      <c r="I2274"/>
    </row>
    <row r="2275" spans="9:9" x14ac:dyDescent="0.25">
      <c r="I2275"/>
    </row>
    <row r="2276" spans="9:9" x14ac:dyDescent="0.25">
      <c r="I2276"/>
    </row>
    <row r="2277" spans="9:9" x14ac:dyDescent="0.25">
      <c r="I2277"/>
    </row>
    <row r="2278" spans="9:9" x14ac:dyDescent="0.25">
      <c r="I2278"/>
    </row>
    <row r="2279" spans="9:9" x14ac:dyDescent="0.25">
      <c r="I2279"/>
    </row>
    <row r="2280" spans="9:9" x14ac:dyDescent="0.25">
      <c r="I2280"/>
    </row>
    <row r="2281" spans="9:9" x14ac:dyDescent="0.25">
      <c r="I2281"/>
    </row>
    <row r="2282" spans="9:9" x14ac:dyDescent="0.25">
      <c r="I2282"/>
    </row>
    <row r="2283" spans="9:9" x14ac:dyDescent="0.25">
      <c r="I2283"/>
    </row>
    <row r="2284" spans="9:9" x14ac:dyDescent="0.25">
      <c r="I2284"/>
    </row>
    <row r="2285" spans="9:9" x14ac:dyDescent="0.25">
      <c r="I2285"/>
    </row>
    <row r="2286" spans="9:9" x14ac:dyDescent="0.25">
      <c r="I2286"/>
    </row>
    <row r="2287" spans="9:9" x14ac:dyDescent="0.25">
      <c r="I2287"/>
    </row>
    <row r="2288" spans="9:9" x14ac:dyDescent="0.25">
      <c r="I2288"/>
    </row>
    <row r="2289" spans="9:9" x14ac:dyDescent="0.25">
      <c r="I2289"/>
    </row>
    <row r="2290" spans="9:9" x14ac:dyDescent="0.25">
      <c r="I2290"/>
    </row>
    <row r="2291" spans="9:9" x14ac:dyDescent="0.25">
      <c r="I2291"/>
    </row>
    <row r="2292" spans="9:9" x14ac:dyDescent="0.25">
      <c r="I2292"/>
    </row>
    <row r="2293" spans="9:9" x14ac:dyDescent="0.25">
      <c r="I2293"/>
    </row>
    <row r="2294" spans="9:9" x14ac:dyDescent="0.25">
      <c r="I2294"/>
    </row>
    <row r="2295" spans="9:9" x14ac:dyDescent="0.25">
      <c r="I2295"/>
    </row>
    <row r="2296" spans="9:9" x14ac:dyDescent="0.25">
      <c r="I2296"/>
    </row>
    <row r="2297" spans="9:9" x14ac:dyDescent="0.25">
      <c r="I2297"/>
    </row>
    <row r="2298" spans="9:9" x14ac:dyDescent="0.25">
      <c r="I2298"/>
    </row>
    <row r="2299" spans="9:9" x14ac:dyDescent="0.25">
      <c r="I2299"/>
    </row>
    <row r="2300" spans="9:9" x14ac:dyDescent="0.25">
      <c r="I2300"/>
    </row>
    <row r="2301" spans="9:9" x14ac:dyDescent="0.25">
      <c r="I2301"/>
    </row>
    <row r="2302" spans="9:9" x14ac:dyDescent="0.25">
      <c r="I2302"/>
    </row>
    <row r="2303" spans="9:9" x14ac:dyDescent="0.25">
      <c r="I2303"/>
    </row>
    <row r="2304" spans="9:9" x14ac:dyDescent="0.25">
      <c r="I2304"/>
    </row>
    <row r="2305" spans="9:9" x14ac:dyDescent="0.25">
      <c r="I2305"/>
    </row>
    <row r="2306" spans="9:9" x14ac:dyDescent="0.25">
      <c r="I2306"/>
    </row>
    <row r="2307" spans="9:9" x14ac:dyDescent="0.25">
      <c r="I2307"/>
    </row>
    <row r="2308" spans="9:9" x14ac:dyDescent="0.25">
      <c r="I2308"/>
    </row>
    <row r="2309" spans="9:9" x14ac:dyDescent="0.25">
      <c r="I2309"/>
    </row>
    <row r="2310" spans="9:9" x14ac:dyDescent="0.25">
      <c r="I2310"/>
    </row>
    <row r="2311" spans="9:9" x14ac:dyDescent="0.25">
      <c r="I2311"/>
    </row>
    <row r="2312" spans="9:9" x14ac:dyDescent="0.25">
      <c r="I2312"/>
    </row>
    <row r="2313" spans="9:9" x14ac:dyDescent="0.25">
      <c r="I2313"/>
    </row>
    <row r="2314" spans="9:9" x14ac:dyDescent="0.25">
      <c r="I2314"/>
    </row>
    <row r="2315" spans="9:9" x14ac:dyDescent="0.25">
      <c r="I2315"/>
    </row>
    <row r="2316" spans="9:9" x14ac:dyDescent="0.25">
      <c r="I2316"/>
    </row>
    <row r="2317" spans="9:9" x14ac:dyDescent="0.25">
      <c r="I2317"/>
    </row>
    <row r="2318" spans="9:9" x14ac:dyDescent="0.25">
      <c r="I2318"/>
    </row>
    <row r="2319" spans="9:9" x14ac:dyDescent="0.25">
      <c r="I2319"/>
    </row>
    <row r="2320" spans="9:9" x14ac:dyDescent="0.25">
      <c r="I2320"/>
    </row>
    <row r="2321" spans="9:9" x14ac:dyDescent="0.25">
      <c r="I2321"/>
    </row>
    <row r="2322" spans="9:9" x14ac:dyDescent="0.25">
      <c r="I2322"/>
    </row>
    <row r="2323" spans="9:9" x14ac:dyDescent="0.25">
      <c r="I2323"/>
    </row>
    <row r="2324" spans="9:9" x14ac:dyDescent="0.25">
      <c r="I2324"/>
    </row>
    <row r="2325" spans="9:9" x14ac:dyDescent="0.25">
      <c r="I2325"/>
    </row>
    <row r="2326" spans="9:9" x14ac:dyDescent="0.25">
      <c r="I2326"/>
    </row>
    <row r="2327" spans="9:9" x14ac:dyDescent="0.25">
      <c r="I2327"/>
    </row>
    <row r="2328" spans="9:9" x14ac:dyDescent="0.25">
      <c r="I2328"/>
    </row>
    <row r="2329" spans="9:9" x14ac:dyDescent="0.25">
      <c r="I2329"/>
    </row>
    <row r="2330" spans="9:9" x14ac:dyDescent="0.25">
      <c r="I2330"/>
    </row>
    <row r="2331" spans="9:9" x14ac:dyDescent="0.25">
      <c r="I2331"/>
    </row>
    <row r="2332" spans="9:9" x14ac:dyDescent="0.25">
      <c r="I2332"/>
    </row>
    <row r="2333" spans="9:9" x14ac:dyDescent="0.25">
      <c r="I2333"/>
    </row>
    <row r="2334" spans="9:9" x14ac:dyDescent="0.25">
      <c r="I2334"/>
    </row>
    <row r="2335" spans="9:9" x14ac:dyDescent="0.25">
      <c r="I2335"/>
    </row>
    <row r="2336" spans="9:9" x14ac:dyDescent="0.25">
      <c r="I2336"/>
    </row>
    <row r="2337" spans="9:9" x14ac:dyDescent="0.25">
      <c r="I2337"/>
    </row>
    <row r="2338" spans="9:9" x14ac:dyDescent="0.25">
      <c r="I2338"/>
    </row>
    <row r="2339" spans="9:9" x14ac:dyDescent="0.25">
      <c r="I2339"/>
    </row>
    <row r="2340" spans="9:9" x14ac:dyDescent="0.25">
      <c r="I2340"/>
    </row>
    <row r="2341" spans="9:9" x14ac:dyDescent="0.25">
      <c r="I2341"/>
    </row>
    <row r="2342" spans="9:9" x14ac:dyDescent="0.25">
      <c r="I2342"/>
    </row>
    <row r="2343" spans="9:9" x14ac:dyDescent="0.25">
      <c r="I2343"/>
    </row>
    <row r="2344" spans="9:9" x14ac:dyDescent="0.25">
      <c r="I2344"/>
    </row>
    <row r="2345" spans="9:9" x14ac:dyDescent="0.25">
      <c r="I2345"/>
    </row>
    <row r="2346" spans="9:9" x14ac:dyDescent="0.25">
      <c r="I2346"/>
    </row>
    <row r="2347" spans="9:9" x14ac:dyDescent="0.25">
      <c r="I2347"/>
    </row>
    <row r="2348" spans="9:9" x14ac:dyDescent="0.25">
      <c r="I2348"/>
    </row>
    <row r="2349" spans="9:9" x14ac:dyDescent="0.25">
      <c r="I2349"/>
    </row>
    <row r="2350" spans="9:9" x14ac:dyDescent="0.25">
      <c r="I2350"/>
    </row>
    <row r="2351" spans="9:9" x14ac:dyDescent="0.25">
      <c r="I2351"/>
    </row>
    <row r="2352" spans="9:9" x14ac:dyDescent="0.25">
      <c r="I2352"/>
    </row>
    <row r="2353" spans="9:9" x14ac:dyDescent="0.25">
      <c r="I2353"/>
    </row>
    <row r="2354" spans="9:9" x14ac:dyDescent="0.25">
      <c r="I2354"/>
    </row>
    <row r="2355" spans="9:9" x14ac:dyDescent="0.25">
      <c r="I2355"/>
    </row>
    <row r="2356" spans="9:9" x14ac:dyDescent="0.25">
      <c r="I2356"/>
    </row>
    <row r="2357" spans="9:9" x14ac:dyDescent="0.25">
      <c r="I2357"/>
    </row>
    <row r="2358" spans="9:9" x14ac:dyDescent="0.25">
      <c r="I2358"/>
    </row>
    <row r="2359" spans="9:9" x14ac:dyDescent="0.25">
      <c r="I2359"/>
    </row>
    <row r="2360" spans="9:9" x14ac:dyDescent="0.25">
      <c r="I2360"/>
    </row>
    <row r="2361" spans="9:9" x14ac:dyDescent="0.25">
      <c r="I2361"/>
    </row>
    <row r="2362" spans="9:9" x14ac:dyDescent="0.25">
      <c r="I2362"/>
    </row>
    <row r="2363" spans="9:9" x14ac:dyDescent="0.25">
      <c r="I2363"/>
    </row>
    <row r="2364" spans="9:9" x14ac:dyDescent="0.25">
      <c r="I2364"/>
    </row>
    <row r="2365" spans="9:9" x14ac:dyDescent="0.25">
      <c r="I2365"/>
    </row>
    <row r="2366" spans="9:9" x14ac:dyDescent="0.25">
      <c r="I2366"/>
    </row>
    <row r="2367" spans="9:9" x14ac:dyDescent="0.25">
      <c r="I2367"/>
    </row>
    <row r="2368" spans="9:9" x14ac:dyDescent="0.25">
      <c r="I2368"/>
    </row>
    <row r="2369" spans="9:9" x14ac:dyDescent="0.25">
      <c r="I2369"/>
    </row>
    <row r="2370" spans="9:9" x14ac:dyDescent="0.25">
      <c r="I2370"/>
    </row>
    <row r="2371" spans="9:9" x14ac:dyDescent="0.25">
      <c r="I2371"/>
    </row>
    <row r="2372" spans="9:9" x14ac:dyDescent="0.25">
      <c r="I2372"/>
    </row>
    <row r="2373" spans="9:9" x14ac:dyDescent="0.25">
      <c r="I2373"/>
    </row>
    <row r="2374" spans="9:9" x14ac:dyDescent="0.25">
      <c r="I2374"/>
    </row>
    <row r="2375" spans="9:9" x14ac:dyDescent="0.25">
      <c r="I2375"/>
    </row>
    <row r="2376" spans="9:9" x14ac:dyDescent="0.25">
      <c r="I2376"/>
    </row>
    <row r="2377" spans="9:9" x14ac:dyDescent="0.25">
      <c r="I2377"/>
    </row>
    <row r="2378" spans="9:9" x14ac:dyDescent="0.25">
      <c r="I2378"/>
    </row>
    <row r="2379" spans="9:9" x14ac:dyDescent="0.25">
      <c r="I2379"/>
    </row>
    <row r="2380" spans="9:9" x14ac:dyDescent="0.25">
      <c r="I2380"/>
    </row>
    <row r="2381" spans="9:9" x14ac:dyDescent="0.25">
      <c r="I2381"/>
    </row>
    <row r="2382" spans="9:9" x14ac:dyDescent="0.25">
      <c r="I2382"/>
    </row>
    <row r="2383" spans="9:9" x14ac:dyDescent="0.25">
      <c r="I2383"/>
    </row>
    <row r="2384" spans="9:9" x14ac:dyDescent="0.25">
      <c r="I2384"/>
    </row>
    <row r="2385" spans="9:9" x14ac:dyDescent="0.25">
      <c r="I2385"/>
    </row>
    <row r="2386" spans="9:9" x14ac:dyDescent="0.25">
      <c r="I2386"/>
    </row>
    <row r="2387" spans="9:9" x14ac:dyDescent="0.25">
      <c r="I2387"/>
    </row>
    <row r="2388" spans="9:9" x14ac:dyDescent="0.25">
      <c r="I2388"/>
    </row>
    <row r="2389" spans="9:9" x14ac:dyDescent="0.25">
      <c r="I2389"/>
    </row>
    <row r="2390" spans="9:9" x14ac:dyDescent="0.25">
      <c r="I2390"/>
    </row>
    <row r="2391" spans="9:9" x14ac:dyDescent="0.25">
      <c r="I2391"/>
    </row>
    <row r="2392" spans="9:9" x14ac:dyDescent="0.25">
      <c r="I2392"/>
    </row>
    <row r="2393" spans="9:9" x14ac:dyDescent="0.25">
      <c r="I2393"/>
    </row>
    <row r="2394" spans="9:9" x14ac:dyDescent="0.25">
      <c r="I2394"/>
    </row>
    <row r="2395" spans="9:9" x14ac:dyDescent="0.25">
      <c r="I2395"/>
    </row>
    <row r="2396" spans="9:9" x14ac:dyDescent="0.25">
      <c r="I2396"/>
    </row>
    <row r="2397" spans="9:9" x14ac:dyDescent="0.25">
      <c r="I2397"/>
    </row>
    <row r="2398" spans="9:9" x14ac:dyDescent="0.25">
      <c r="I2398"/>
    </row>
    <row r="2399" spans="9:9" x14ac:dyDescent="0.25">
      <c r="I2399"/>
    </row>
    <row r="2400" spans="9:9" x14ac:dyDescent="0.25">
      <c r="I2400"/>
    </row>
    <row r="2401" spans="9:9" x14ac:dyDescent="0.25">
      <c r="I2401"/>
    </row>
    <row r="2402" spans="9:9" x14ac:dyDescent="0.25">
      <c r="I2402"/>
    </row>
    <row r="2403" spans="9:9" x14ac:dyDescent="0.25">
      <c r="I2403"/>
    </row>
    <row r="2404" spans="9:9" x14ac:dyDescent="0.25">
      <c r="I2404"/>
    </row>
    <row r="2405" spans="9:9" x14ac:dyDescent="0.25">
      <c r="I2405"/>
    </row>
    <row r="2406" spans="9:9" x14ac:dyDescent="0.25">
      <c r="I2406"/>
    </row>
    <row r="2407" spans="9:9" x14ac:dyDescent="0.25">
      <c r="I2407"/>
    </row>
    <row r="2408" spans="9:9" x14ac:dyDescent="0.25">
      <c r="I2408"/>
    </row>
    <row r="2409" spans="9:9" x14ac:dyDescent="0.25">
      <c r="I2409"/>
    </row>
    <row r="2410" spans="9:9" x14ac:dyDescent="0.25">
      <c r="I2410"/>
    </row>
    <row r="2411" spans="9:9" x14ac:dyDescent="0.25">
      <c r="I2411"/>
    </row>
    <row r="2412" spans="9:9" x14ac:dyDescent="0.25">
      <c r="I2412"/>
    </row>
    <row r="2413" spans="9:9" x14ac:dyDescent="0.25">
      <c r="I2413"/>
    </row>
    <row r="2414" spans="9:9" x14ac:dyDescent="0.25">
      <c r="I2414"/>
    </row>
    <row r="2415" spans="9:9" x14ac:dyDescent="0.25">
      <c r="I2415"/>
    </row>
    <row r="2416" spans="9:9" x14ac:dyDescent="0.25">
      <c r="I2416"/>
    </row>
    <row r="2417" spans="9:9" x14ac:dyDescent="0.25">
      <c r="I2417"/>
    </row>
    <row r="2418" spans="9:9" x14ac:dyDescent="0.25">
      <c r="I2418"/>
    </row>
    <row r="2419" spans="9:9" x14ac:dyDescent="0.25">
      <c r="I2419"/>
    </row>
    <row r="2420" spans="9:9" x14ac:dyDescent="0.25">
      <c r="I2420"/>
    </row>
    <row r="2421" spans="9:9" x14ac:dyDescent="0.25">
      <c r="I2421"/>
    </row>
    <row r="2422" spans="9:9" x14ac:dyDescent="0.25">
      <c r="I2422"/>
    </row>
    <row r="2423" spans="9:9" x14ac:dyDescent="0.25">
      <c r="I2423"/>
    </row>
    <row r="2424" spans="9:9" x14ac:dyDescent="0.25">
      <c r="I2424"/>
    </row>
    <row r="2425" spans="9:9" x14ac:dyDescent="0.25">
      <c r="I2425"/>
    </row>
    <row r="2426" spans="9:9" x14ac:dyDescent="0.25">
      <c r="I2426"/>
    </row>
    <row r="2427" spans="9:9" x14ac:dyDescent="0.25">
      <c r="I2427"/>
    </row>
    <row r="2428" spans="9:9" x14ac:dyDescent="0.25">
      <c r="I2428"/>
    </row>
    <row r="2429" spans="9:9" x14ac:dyDescent="0.25">
      <c r="I2429"/>
    </row>
    <row r="2430" spans="9:9" x14ac:dyDescent="0.25">
      <c r="I2430"/>
    </row>
    <row r="2431" spans="9:9" x14ac:dyDescent="0.25">
      <c r="I2431"/>
    </row>
    <row r="2432" spans="9:9" x14ac:dyDescent="0.25">
      <c r="I2432"/>
    </row>
    <row r="2433" spans="9:9" x14ac:dyDescent="0.25">
      <c r="I2433"/>
    </row>
    <row r="2434" spans="9:9" x14ac:dyDescent="0.25">
      <c r="I2434"/>
    </row>
    <row r="2435" spans="9:9" x14ac:dyDescent="0.25">
      <c r="I2435"/>
    </row>
    <row r="2436" spans="9:9" x14ac:dyDescent="0.25">
      <c r="I2436"/>
    </row>
    <row r="2437" spans="9:9" x14ac:dyDescent="0.25">
      <c r="I2437"/>
    </row>
    <row r="2438" spans="9:9" x14ac:dyDescent="0.25">
      <c r="I2438"/>
    </row>
    <row r="2439" spans="9:9" x14ac:dyDescent="0.25">
      <c r="I2439"/>
    </row>
    <row r="2440" spans="9:9" x14ac:dyDescent="0.25">
      <c r="I2440"/>
    </row>
    <row r="2441" spans="9:9" x14ac:dyDescent="0.25">
      <c r="I2441"/>
    </row>
    <row r="2442" spans="9:9" x14ac:dyDescent="0.25">
      <c r="I2442"/>
    </row>
    <row r="2443" spans="9:9" x14ac:dyDescent="0.25">
      <c r="I2443"/>
    </row>
    <row r="2444" spans="9:9" x14ac:dyDescent="0.25">
      <c r="I2444"/>
    </row>
    <row r="2445" spans="9:9" x14ac:dyDescent="0.25">
      <c r="I2445"/>
    </row>
    <row r="2446" spans="9:9" x14ac:dyDescent="0.25">
      <c r="I2446"/>
    </row>
    <row r="2447" spans="9:9" x14ac:dyDescent="0.25">
      <c r="I2447"/>
    </row>
    <row r="2448" spans="9:9" x14ac:dyDescent="0.25">
      <c r="I2448"/>
    </row>
    <row r="2449" spans="9:9" x14ac:dyDescent="0.25">
      <c r="I2449"/>
    </row>
    <row r="2450" spans="9:9" x14ac:dyDescent="0.25">
      <c r="I2450"/>
    </row>
    <row r="2451" spans="9:9" x14ac:dyDescent="0.25">
      <c r="I2451"/>
    </row>
    <row r="2452" spans="9:9" x14ac:dyDescent="0.25">
      <c r="I2452"/>
    </row>
    <row r="2453" spans="9:9" x14ac:dyDescent="0.25">
      <c r="I2453"/>
    </row>
    <row r="2454" spans="9:9" x14ac:dyDescent="0.25">
      <c r="I2454"/>
    </row>
    <row r="2455" spans="9:9" x14ac:dyDescent="0.25">
      <c r="I2455"/>
    </row>
    <row r="2456" spans="9:9" x14ac:dyDescent="0.25">
      <c r="I2456"/>
    </row>
    <row r="2457" spans="9:9" x14ac:dyDescent="0.25">
      <c r="I2457"/>
    </row>
    <row r="2458" spans="9:9" x14ac:dyDescent="0.25">
      <c r="I2458"/>
    </row>
    <row r="2459" spans="9:9" x14ac:dyDescent="0.25">
      <c r="I2459"/>
    </row>
    <row r="2460" spans="9:9" x14ac:dyDescent="0.25">
      <c r="I2460"/>
    </row>
    <row r="2461" spans="9:9" x14ac:dyDescent="0.25">
      <c r="I2461"/>
    </row>
    <row r="2462" spans="9:9" x14ac:dyDescent="0.25">
      <c r="I2462"/>
    </row>
    <row r="2463" spans="9:9" x14ac:dyDescent="0.25">
      <c r="I2463"/>
    </row>
    <row r="2464" spans="9:9" x14ac:dyDescent="0.25">
      <c r="I2464"/>
    </row>
    <row r="2465" spans="9:9" x14ac:dyDescent="0.25">
      <c r="I2465"/>
    </row>
    <row r="2466" spans="9:9" x14ac:dyDescent="0.25">
      <c r="I2466"/>
    </row>
    <row r="2467" spans="9:9" x14ac:dyDescent="0.25">
      <c r="I2467"/>
    </row>
    <row r="2468" spans="9:9" x14ac:dyDescent="0.25">
      <c r="I2468"/>
    </row>
    <row r="2469" spans="9:9" x14ac:dyDescent="0.25">
      <c r="I2469"/>
    </row>
    <row r="2470" spans="9:9" x14ac:dyDescent="0.25">
      <c r="I2470"/>
    </row>
    <row r="2471" spans="9:9" x14ac:dyDescent="0.25">
      <c r="I2471"/>
    </row>
    <row r="2472" spans="9:9" x14ac:dyDescent="0.25">
      <c r="I2472"/>
    </row>
    <row r="2473" spans="9:9" x14ac:dyDescent="0.25">
      <c r="I2473"/>
    </row>
    <row r="2474" spans="9:9" x14ac:dyDescent="0.25">
      <c r="I2474"/>
    </row>
    <row r="2475" spans="9:9" x14ac:dyDescent="0.25">
      <c r="I2475"/>
    </row>
    <row r="2476" spans="9:9" x14ac:dyDescent="0.25">
      <c r="I2476"/>
    </row>
    <row r="2477" spans="9:9" x14ac:dyDescent="0.25">
      <c r="I2477"/>
    </row>
    <row r="2478" spans="9:9" x14ac:dyDescent="0.25">
      <c r="I2478"/>
    </row>
    <row r="2479" spans="9:9" x14ac:dyDescent="0.25">
      <c r="I2479"/>
    </row>
    <row r="2480" spans="9:9" x14ac:dyDescent="0.25">
      <c r="I2480"/>
    </row>
    <row r="2481" spans="9:9" x14ac:dyDescent="0.25">
      <c r="I2481"/>
    </row>
    <row r="2482" spans="9:9" x14ac:dyDescent="0.25">
      <c r="I2482"/>
    </row>
    <row r="2483" spans="9:9" x14ac:dyDescent="0.25">
      <c r="I2483"/>
    </row>
    <row r="2484" spans="9:9" x14ac:dyDescent="0.25">
      <c r="I2484"/>
    </row>
    <row r="2485" spans="9:9" x14ac:dyDescent="0.25">
      <c r="I2485"/>
    </row>
  </sheetData>
  <sortState ref="B11:N33">
    <sortCondition ref="E11:E33"/>
  </sortState>
  <phoneticPr fontId="0" type="noConversion"/>
  <printOptions headings="1" gridLines="1"/>
  <pageMargins left="0.75" right="0.75" top="1" bottom="1" header="0.5" footer="0.5"/>
  <pageSetup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K43" sqref="K43"/>
    </sheetView>
  </sheetViews>
  <sheetFormatPr defaultRowHeight="13.2" x14ac:dyDescent="0.25"/>
  <sheetData/>
  <pageMargins left="0.25" right="0.25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Original Data</vt:lpstr>
      <vt:lpstr>Sort Data by Velocity</vt:lpstr>
      <vt:lpstr>graphs</vt:lpstr>
      <vt:lpstr>'Original Data'!Print_Area</vt:lpstr>
      <vt:lpstr>'Sort Data by Velocity'!Print_Area</vt:lpstr>
    </vt:vector>
  </TitlesOfParts>
  <Company>SUNYIT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</dc:creator>
  <cp:lastModifiedBy>technician</cp:lastModifiedBy>
  <cp:lastPrinted>2019-03-18T17:46:43Z</cp:lastPrinted>
  <dcterms:created xsi:type="dcterms:W3CDTF">2000-02-14T21:19:38Z</dcterms:created>
  <dcterms:modified xsi:type="dcterms:W3CDTF">2019-03-18T17:50:04Z</dcterms:modified>
</cp:coreProperties>
</file>